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13_ncr:1_{59397C79-A609-064E-9A73-EFC829E2A4E6}" xr6:coauthVersionLast="47" xr6:coauthVersionMax="47" xr10:uidLastSave="{00000000-0000-0000-0000-000000000000}"/>
  <bookViews>
    <workbookView xWindow="16340" yWindow="3460" windowWidth="19740" windowHeight="26240" xr2:uid="{00000000-000D-0000-FFFF-FFFF00000000}"/>
  </bookViews>
  <sheets>
    <sheet name="JMF Brass Pex Fittings" sheetId="1" r:id="rId1"/>
  </sheets>
  <definedNames>
    <definedName name="_xlnm.Print_Area" localSheetId="0">'JMF Brass Pex Fittings'!$A:$I</definedName>
    <definedName name="Tre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I21" i="1" s="1"/>
  <c r="G403" i="1" l="1"/>
  <c r="I403" i="1" s="1"/>
  <c r="G242" i="1" l="1"/>
  <c r="I242" i="1" s="1"/>
  <c r="G243" i="1"/>
  <c r="I243" i="1" s="1"/>
  <c r="G135" i="1"/>
  <c r="G50" i="1"/>
  <c r="G25" i="1"/>
  <c r="I25" i="1" s="1"/>
  <c r="G197" i="1"/>
  <c r="I197" i="1" s="1"/>
  <c r="G255" i="1"/>
  <c r="I255" i="1" s="1"/>
  <c r="G253" i="1"/>
  <c r="I253" i="1" s="1"/>
  <c r="G292" i="1"/>
  <c r="I292" i="1" s="1"/>
  <c r="G293" i="1"/>
  <c r="I293" i="1" s="1"/>
  <c r="G16" i="1"/>
  <c r="I16" i="1" s="1"/>
  <c r="G17" i="1"/>
  <c r="I17" i="1" s="1"/>
  <c r="H414" i="1"/>
  <c r="G404" i="1"/>
  <c r="G394" i="1"/>
  <c r="G393" i="1"/>
  <c r="G392" i="1"/>
  <c r="G382" i="1"/>
  <c r="G381" i="1"/>
  <c r="G370" i="1"/>
  <c r="G369" i="1"/>
  <c r="G357" i="1"/>
  <c r="G356" i="1"/>
  <c r="G345" i="1"/>
  <c r="G336" i="1"/>
  <c r="G327" i="1"/>
  <c r="G326" i="1"/>
  <c r="G317" i="1"/>
  <c r="G316" i="1"/>
  <c r="G306" i="1"/>
  <c r="G305" i="1"/>
  <c r="G304" i="1"/>
  <c r="G291" i="1"/>
  <c r="G290" i="1"/>
  <c r="G289" i="1"/>
  <c r="G279" i="1"/>
  <c r="G278" i="1"/>
  <c r="G277" i="1"/>
  <c r="G276" i="1"/>
  <c r="G267" i="1"/>
  <c r="G266" i="1"/>
  <c r="G265" i="1"/>
  <c r="G254" i="1"/>
  <c r="G241" i="1"/>
  <c r="G240" i="1"/>
  <c r="G239" i="1"/>
  <c r="G238" i="1"/>
  <c r="G237" i="1"/>
  <c r="G236" i="1"/>
  <c r="G223" i="1"/>
  <c r="G222" i="1"/>
  <c r="G221" i="1"/>
  <c r="G220" i="1"/>
  <c r="G219" i="1"/>
  <c r="G218" i="1"/>
  <c r="G217" i="1"/>
  <c r="G216" i="1"/>
  <c r="G206" i="1"/>
  <c r="G196" i="1"/>
  <c r="G195" i="1"/>
  <c r="G194" i="1"/>
  <c r="G193" i="1"/>
  <c r="G192" i="1"/>
  <c r="G183" i="1"/>
  <c r="G173" i="1"/>
  <c r="G171" i="1"/>
  <c r="G170" i="1"/>
  <c r="G169" i="1"/>
  <c r="G159" i="1"/>
  <c r="G157" i="1"/>
  <c r="G156" i="1"/>
  <c r="G155" i="1"/>
  <c r="G154" i="1"/>
  <c r="G153" i="1"/>
  <c r="G152" i="1"/>
  <c r="G151" i="1"/>
  <c r="G141" i="1"/>
  <c r="G140" i="1"/>
  <c r="G139" i="1"/>
  <c r="G134" i="1"/>
  <c r="G133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09" i="1"/>
  <c r="G108" i="1"/>
  <c r="G107" i="1"/>
  <c r="G106" i="1"/>
  <c r="G105" i="1"/>
  <c r="G104" i="1"/>
  <c r="G92" i="1"/>
  <c r="G83" i="1"/>
  <c r="G75" i="1"/>
  <c r="G74" i="1"/>
  <c r="G73" i="1"/>
  <c r="G64" i="1"/>
  <c r="G63" i="1"/>
  <c r="G62" i="1"/>
  <c r="G52" i="1"/>
  <c r="G51" i="1"/>
  <c r="G49" i="1"/>
  <c r="G48" i="1"/>
  <c r="G47" i="1"/>
  <c r="G46" i="1"/>
  <c r="G37" i="1"/>
  <c r="G36" i="1"/>
  <c r="G35" i="1"/>
  <c r="G34" i="1"/>
  <c r="G22" i="1"/>
  <c r="G18" i="1"/>
  <c r="G23" i="1"/>
  <c r="G19" i="1"/>
  <c r="G24" i="1"/>
  <c r="G20" i="1"/>
  <c r="G235" i="1" l="1"/>
  <c r="I235" i="1" s="1"/>
  <c r="G224" i="1"/>
  <c r="I224" i="1" s="1"/>
  <c r="G207" i="1"/>
  <c r="I207" i="1" s="1"/>
  <c r="G172" i="1"/>
  <c r="I172" i="1" s="1"/>
  <c r="G128" i="1"/>
  <c r="I128" i="1" s="1"/>
  <c r="I127" i="1"/>
  <c r="J414" i="1"/>
  <c r="I24" i="1"/>
  <c r="I404" i="1"/>
  <c r="I394" i="1"/>
  <c r="I393" i="1"/>
  <c r="I392" i="1"/>
  <c r="I381" i="1"/>
  <c r="I370" i="1"/>
  <c r="I369" i="1"/>
  <c r="I356" i="1"/>
  <c r="I336" i="1"/>
  <c r="I327" i="1"/>
  <c r="I317" i="1"/>
  <c r="I316" i="1"/>
  <c r="I291" i="1"/>
  <c r="I290" i="1"/>
  <c r="I289" i="1"/>
  <c r="I279" i="1"/>
  <c r="I278" i="1"/>
  <c r="I267" i="1"/>
  <c r="I266" i="1"/>
  <c r="I254" i="1"/>
  <c r="I241" i="1"/>
  <c r="I240" i="1"/>
  <c r="I239" i="1"/>
  <c r="I237" i="1"/>
  <c r="I236" i="1"/>
  <c r="I223" i="1"/>
  <c r="I221" i="1"/>
  <c r="I220" i="1"/>
  <c r="I218" i="1"/>
  <c r="I217" i="1"/>
  <c r="I216" i="1"/>
  <c r="I196" i="1"/>
  <c r="I195" i="1"/>
  <c r="I194" i="1"/>
  <c r="I192" i="1"/>
  <c r="I173" i="1"/>
  <c r="I170" i="1"/>
  <c r="I171" i="1"/>
  <c r="I159" i="1"/>
  <c r="I156" i="1"/>
  <c r="I155" i="1"/>
  <c r="I154" i="1"/>
  <c r="I152" i="1"/>
  <c r="I141" i="1"/>
  <c r="I140" i="1"/>
  <c r="I134" i="1"/>
  <c r="I133" i="1"/>
  <c r="I130" i="1"/>
  <c r="I129" i="1"/>
  <c r="I124" i="1"/>
  <c r="I122" i="1"/>
  <c r="I121" i="1"/>
  <c r="I120" i="1"/>
  <c r="I107" i="1"/>
  <c r="I106" i="1"/>
  <c r="I92" i="1"/>
  <c r="I83" i="1"/>
  <c r="I73" i="1"/>
  <c r="I64" i="1"/>
  <c r="I52" i="1"/>
  <c r="I51" i="1"/>
  <c r="I50" i="1"/>
  <c r="I49" i="1"/>
  <c r="I48" i="1"/>
  <c r="I47" i="1"/>
  <c r="I46" i="1"/>
  <c r="I35" i="1"/>
  <c r="I34" i="1"/>
  <c r="I19" i="1"/>
  <c r="I23" i="1"/>
  <c r="I18" i="1"/>
  <c r="I22" i="1"/>
  <c r="I36" i="1"/>
  <c r="I20" i="1"/>
  <c r="I37" i="1"/>
  <c r="I63" i="1"/>
  <c r="I75" i="1"/>
  <c r="I105" i="1"/>
  <c r="I109" i="1"/>
  <c r="I62" i="1"/>
  <c r="I74" i="1"/>
  <c r="I104" i="1"/>
  <c r="I108" i="1"/>
  <c r="I119" i="1"/>
  <c r="I126" i="1"/>
  <c r="I132" i="1"/>
  <c r="I139" i="1"/>
  <c r="I151" i="1"/>
  <c r="I123" i="1"/>
  <c r="I125" i="1"/>
  <c r="I131" i="1"/>
  <c r="I135" i="1"/>
  <c r="I153" i="1"/>
  <c r="I193" i="1"/>
  <c r="I157" i="1"/>
  <c r="I169" i="1"/>
  <c r="I183" i="1"/>
  <c r="I206" i="1"/>
  <c r="I219" i="1"/>
  <c r="I222" i="1"/>
  <c r="I238" i="1"/>
  <c r="I265" i="1"/>
  <c r="I277" i="1"/>
  <c r="I276" i="1"/>
  <c r="I304" i="1"/>
  <c r="I305" i="1"/>
  <c r="I326" i="1"/>
  <c r="I306" i="1"/>
  <c r="I345" i="1"/>
  <c r="I357" i="1"/>
  <c r="I382" i="1"/>
  <c r="G158" i="1" l="1"/>
  <c r="I158" i="1" s="1"/>
  <c r="G168" i="1"/>
  <c r="I168" i="1" s="1"/>
  <c r="G142" i="1"/>
  <c r="I142" i="1" s="1"/>
  <c r="G93" i="1"/>
  <c r="G174" i="1"/>
  <c r="I174" i="1" s="1"/>
  <c r="G138" i="1"/>
  <c r="I138" i="1" s="1"/>
  <c r="G103" i="1"/>
  <c r="I103" i="1" s="1"/>
  <c r="G234" i="1"/>
  <c r="I234" i="1" s="1"/>
  <c r="I93" i="1" l="1"/>
  <c r="G244" i="1"/>
  <c r="I244" i="1" s="1"/>
  <c r="G137" i="1"/>
  <c r="I137" i="1" s="1"/>
  <c r="G136" i="1"/>
  <c r="I136" i="1" s="1"/>
  <c r="I11" i="1" l="1"/>
</calcChain>
</file>

<file path=xl/sharedStrings.xml><?xml version="1.0" encoding="utf-8"?>
<sst xmlns="http://schemas.openxmlformats.org/spreadsheetml/2006/main" count="677" uniqueCount="250">
  <si>
    <t xml:space="preserve"> </t>
  </si>
  <si>
    <t>NET</t>
  </si>
  <si>
    <t>Enter Multilpier For Nets :</t>
  </si>
  <si>
    <t>Extension Total :</t>
  </si>
  <si>
    <t>LIST</t>
  </si>
  <si>
    <t>ORDER</t>
  </si>
  <si>
    <t xml:space="preserve">   JMF NUMBER</t>
  </si>
  <si>
    <t>SIZE</t>
  </si>
  <si>
    <t>INNER</t>
  </si>
  <si>
    <t>MASTER</t>
  </si>
  <si>
    <t>EACH</t>
  </si>
  <si>
    <t>QUANTITY</t>
  </si>
  <si>
    <t>EXTENSION</t>
  </si>
  <si>
    <t>3/8" COPPER</t>
  </si>
  <si>
    <t>1/2" COPPER</t>
  </si>
  <si>
    <t>1/2" BLACK</t>
  </si>
  <si>
    <t>3/4" COPPER</t>
  </si>
  <si>
    <t>3/4" BLACK</t>
  </si>
  <si>
    <t>1" COPPER</t>
  </si>
  <si>
    <t>1" BLACK</t>
  </si>
  <si>
    <t>1 1/4" COPPER</t>
  </si>
  <si>
    <t>3/8"</t>
  </si>
  <si>
    <t>1/2"</t>
  </si>
  <si>
    <t>3/4"</t>
  </si>
  <si>
    <t>1"</t>
  </si>
  <si>
    <t>90º ELBOW</t>
  </si>
  <si>
    <t>LF6223506069800</t>
  </si>
  <si>
    <t>LF6223508089800</t>
  </si>
  <si>
    <t>LF6223508069800</t>
  </si>
  <si>
    <t>1/2" X 3/8"</t>
  </si>
  <si>
    <t>LF6223512129800</t>
  </si>
  <si>
    <t>LF6223512089800</t>
  </si>
  <si>
    <t>3/4" X 1/2"</t>
  </si>
  <si>
    <t>LF6223516169800</t>
  </si>
  <si>
    <t>LF6223520209800</t>
  </si>
  <si>
    <t>1 1/4"</t>
  </si>
  <si>
    <t>90° DROP TWO EAR ELBOW</t>
  </si>
  <si>
    <t>3/8" X 1/2"</t>
  </si>
  <si>
    <t>LF6225908089800</t>
  </si>
  <si>
    <t>LF6225912089800</t>
  </si>
  <si>
    <t>LF6225912129800</t>
  </si>
  <si>
    <t>90° DROP THREE EAR ELBOW</t>
  </si>
  <si>
    <t>LF6225908089900</t>
  </si>
  <si>
    <t>LF6225912089900</t>
  </si>
  <si>
    <t>LF6225912129900</t>
  </si>
  <si>
    <t>FEMALE SWIVEL ELBOW - PLASTIC NUT</t>
  </si>
  <si>
    <t>LF6227408089800</t>
  </si>
  <si>
    <t xml:space="preserve">1/2" Female Swivel Elbow  </t>
  </si>
  <si>
    <t>FEMALE SWIVEL ELBOW - BRASS NUT</t>
  </si>
  <si>
    <t>LF6227408089900</t>
  </si>
  <si>
    <t>1/2" Female Swivel Elbow w/ brass nut</t>
  </si>
  <si>
    <t>LF6225506089800</t>
  </si>
  <si>
    <t>LF6225508089800</t>
  </si>
  <si>
    <t>LF6225508069800</t>
  </si>
  <si>
    <t>LF6225508129800</t>
  </si>
  <si>
    <t>1/2" X 3/4"</t>
  </si>
  <si>
    <t>LF6225512169800</t>
  </si>
  <si>
    <t>3/4" x 1"</t>
  </si>
  <si>
    <t>LF6225512129800</t>
  </si>
  <si>
    <t>LF6246006060600</t>
  </si>
  <si>
    <t>LF6246006060800</t>
  </si>
  <si>
    <t>3/8" X 3/8" X 1/2"</t>
  </si>
  <si>
    <t>LF6246008080800</t>
  </si>
  <si>
    <t>LF6246008060600</t>
  </si>
  <si>
    <t>1/2" X 3/8" X 3/8"</t>
  </si>
  <si>
    <t>LF6246008060800</t>
  </si>
  <si>
    <t>1/2" X 3/8" X 1/2"</t>
  </si>
  <si>
    <t>LF6246008080600</t>
  </si>
  <si>
    <t>1/2" X 1/2" X 3/8"</t>
  </si>
  <si>
    <t>LF6246008081200</t>
  </si>
  <si>
    <t>1/2" X 1/2" X 3/4"</t>
  </si>
  <si>
    <t>LF6246012121200</t>
  </si>
  <si>
    <t>LF6246012080800</t>
  </si>
  <si>
    <t>3/4" X 1/2" X 1/2"</t>
  </si>
  <si>
    <t>LF6246012081200</t>
  </si>
  <si>
    <t>3/4" X 1/2" X 3/4"</t>
  </si>
  <si>
    <t>LF6246012120600</t>
  </si>
  <si>
    <t>3/4" X 3/4" X 3/8"</t>
  </si>
  <si>
    <t>LF6246012120800</t>
  </si>
  <si>
    <t>3/4" X 3/4" X 1/2"</t>
  </si>
  <si>
    <t>LF6246012121600</t>
  </si>
  <si>
    <t>3/4" X 3/4" X 1"</t>
  </si>
  <si>
    <t>LF6246016121600</t>
  </si>
  <si>
    <t xml:space="preserve">1" X 3/4" X 1" </t>
  </si>
  <si>
    <t>LF6246016161600</t>
  </si>
  <si>
    <t>LF6246016121200</t>
  </si>
  <si>
    <t>1" X 3/4" X 3/4"</t>
  </si>
  <si>
    <t>LF6246016160800</t>
  </si>
  <si>
    <t>1" X 1" X 1/2"</t>
  </si>
  <si>
    <t>LF6246016161200</t>
  </si>
  <si>
    <t>1" X 1" X 3/4"</t>
  </si>
  <si>
    <t>COUPLING</t>
  </si>
  <si>
    <t>LF6216506069800</t>
  </si>
  <si>
    <t>LF6216508089800</t>
  </si>
  <si>
    <t>LF6216508069800</t>
  </si>
  <si>
    <t>LF6216512129800</t>
  </si>
  <si>
    <t>LF6216512089800</t>
  </si>
  <si>
    <t>LF6216516169800</t>
  </si>
  <si>
    <t>LF6216516129800</t>
  </si>
  <si>
    <t>1" X 3/4"</t>
  </si>
  <si>
    <t>LF6216520209800</t>
  </si>
  <si>
    <t>MALE SWEAT ADAPTER</t>
  </si>
  <si>
    <t>LF6217308089800</t>
  </si>
  <si>
    <t>LF6217312129800</t>
  </si>
  <si>
    <t>LF6217308129800</t>
  </si>
  <si>
    <t xml:space="preserve">1/2" Pex X 3/4"  </t>
  </si>
  <si>
    <t>LF6217316169800</t>
  </si>
  <si>
    <t>LF6226808089900</t>
  </si>
  <si>
    <t xml:space="preserve">FEMALE SWEAT ADAPTER </t>
  </si>
  <si>
    <t>LF6217408089800</t>
  </si>
  <si>
    <t>LF6217408129800</t>
  </si>
  <si>
    <t xml:space="preserve">1/2" Pex X 3/4" </t>
  </si>
  <si>
    <t>LF6217412129800</t>
  </si>
  <si>
    <t xml:space="preserve">3/4" </t>
  </si>
  <si>
    <t>LF6217412089800</t>
  </si>
  <si>
    <t>LF6217416169800</t>
  </si>
  <si>
    <t>LF6225408089900</t>
  </si>
  <si>
    <t>MALE ADAPTER</t>
  </si>
  <si>
    <t>LF6210106089800</t>
  </si>
  <si>
    <t>LF6210108089800</t>
  </si>
  <si>
    <t>LF6210108129800</t>
  </si>
  <si>
    <t>LF6210112129800</t>
  </si>
  <si>
    <t>LF6210112089800</t>
  </si>
  <si>
    <t>LF6210112169800</t>
  </si>
  <si>
    <t>3/4" X 1"</t>
  </si>
  <si>
    <t>LF6210116169800</t>
  </si>
  <si>
    <t>LF6210116129800</t>
  </si>
  <si>
    <t>FEMALE NON-SWIVEL ADAPTER</t>
  </si>
  <si>
    <t>LF6210508029800</t>
  </si>
  <si>
    <t xml:space="preserve">1/2" Pex X 1/8" Fip </t>
  </si>
  <si>
    <t>LF6210508089800</t>
  </si>
  <si>
    <t>1/2" Pex X 1/2" Fip</t>
  </si>
  <si>
    <t>LF6210508129800</t>
  </si>
  <si>
    <t xml:space="preserve">1/2" Pex X 3/4" Fip </t>
  </si>
  <si>
    <t>LF6210512089800</t>
  </si>
  <si>
    <t xml:space="preserve">3/4" Pex X 1/2" Fip </t>
  </si>
  <si>
    <t>LF6210512129800</t>
  </si>
  <si>
    <t>3/4" Pex x 3/4" Fip</t>
  </si>
  <si>
    <t>LF6210512169800</t>
  </si>
  <si>
    <t xml:space="preserve">                                                      3/4" Pex X 1" Fip                                                          </t>
  </si>
  <si>
    <t>LF6210516169800</t>
  </si>
  <si>
    <t xml:space="preserve">1" Pex x 1" Fip  </t>
  </si>
  <si>
    <t>FEMALE SWIVEL ADAPTER - PLASTIC NUT</t>
  </si>
  <si>
    <t>LF6228108089800</t>
  </si>
  <si>
    <t>FEMALE SWIVEL ADAPTER - BRASS NUT</t>
  </si>
  <si>
    <t>LF6228108089900</t>
  </si>
  <si>
    <t>LF6228108129900</t>
  </si>
  <si>
    <t>LF6228112129900</t>
  </si>
  <si>
    <t>LF6216806989800</t>
  </si>
  <si>
    <t>LF6216808989800</t>
  </si>
  <si>
    <t>LF6216812989800</t>
  </si>
  <si>
    <t>LF6216816989800</t>
  </si>
  <si>
    <t>LF6217908089800</t>
  </si>
  <si>
    <t>LF6217912129800</t>
  </si>
  <si>
    <t>LF6217916169800</t>
  </si>
  <si>
    <t>COPPER STUB OUT W/NAILING FLANGE</t>
  </si>
  <si>
    <t>1/2" x 3 1/2" x 6" Pex x Copper Stub Out Elbow w/ Nailing Flange</t>
  </si>
  <si>
    <t>1/2" x 3 1/2" x 8" Pex x Copper Stub Out Elbow w/ Nailing Flange</t>
  </si>
  <si>
    <t>3/4" x 3 1/2" x 8"  Pex x Copper Stub Out Elbow w/ Nailing Flange</t>
  </si>
  <si>
    <t>TUB / SHOWER CONNECTIONS</t>
  </si>
  <si>
    <t xml:space="preserve"> 3/4" </t>
  </si>
  <si>
    <t>90º COPPER STUB OUT</t>
  </si>
  <si>
    <t>LF6237308424700</t>
  </si>
  <si>
    <t>4" x 6" - 1/2" PEX Insert x 1/2" Closed End</t>
  </si>
  <si>
    <t>LF6237308425200</t>
  </si>
  <si>
    <t>4" x 8" - 1/2" PEX Insert x 1/2" Closed End</t>
  </si>
  <si>
    <t>COPPER MANIFOLD SYSTEM</t>
  </si>
  <si>
    <t>3/4" PEX INLET X 1/2" PEX OUTLET (4 OUTLETS)</t>
  </si>
  <si>
    <t>LF6204008129800</t>
  </si>
  <si>
    <t xml:space="preserve">Copper Manifold - Four 1/2in PEX insert ports, 3/4in PEX insert x 3/4in PEX insert body </t>
  </si>
  <si>
    <t>LF6204108129800</t>
  </si>
  <si>
    <t xml:space="preserve">Copper Manifold - Four 1/2in PEX insert ports, 3/4in PEX insert x closed body </t>
  </si>
  <si>
    <t>3/4" PEX INLET X 1/2" PEX OUTLET (6 OUTLETS)</t>
  </si>
  <si>
    <t>LF6206008129800</t>
  </si>
  <si>
    <t xml:space="preserve">Copper Manifold - Six 1/2in PEX insert ports, 3/4in PEX insert x 3/4in PEX insert body </t>
  </si>
  <si>
    <t>LF6206108129800</t>
  </si>
  <si>
    <t xml:space="preserve">Copper Manifold - Six 1/2in PEX insert ports, 3/4in PEX insert x closed body </t>
  </si>
  <si>
    <t>3/4" PEX INLET X 1/2" PEX OUTLET (8 OUTLETS)</t>
  </si>
  <si>
    <t>LF6208008129800</t>
  </si>
  <si>
    <t xml:space="preserve">Copper Manifold - Eight 1/2in PEX insert ports, 3/4in PEX insert x 3/4in PEX insert body </t>
  </si>
  <si>
    <t>LF6208108129800</t>
  </si>
  <si>
    <t xml:space="preserve">Copper Manifold - Eight 1/2in PEX insert ports, 3/4in PEX insert x closed body </t>
  </si>
  <si>
    <t>TUBE TALON</t>
  </si>
  <si>
    <t>3/8" Tube Talon ( Plastic )</t>
  </si>
  <si>
    <t>1/2" Tube Talon ( Plastic )</t>
  </si>
  <si>
    <t>3/4" Tube Talon ( Plastic )</t>
  </si>
  <si>
    <t>METAL SUPPORT BAND</t>
  </si>
  <si>
    <t>90° DROP EAR SWIVEL ELBOW</t>
  </si>
  <si>
    <t>3/4" Pex X 3/4" Brass Female Swivel Elbow ( Brass Nut )</t>
  </si>
  <si>
    <t xml:space="preserve">3/4" X 3/8" X 3/8" </t>
  </si>
  <si>
    <t xml:space="preserve">3/4" X 1/2" X 3/8" </t>
  </si>
  <si>
    <t>1" X 1/2" X 3/4 "</t>
  </si>
  <si>
    <t xml:space="preserve">1" X 1/2" X 1" </t>
  </si>
  <si>
    <t>1" X 3/4" X 1/2"</t>
  </si>
  <si>
    <t xml:space="preserve">1 1/4" X 1" </t>
  </si>
  <si>
    <t xml:space="preserve">3/8" X 1/2" </t>
  </si>
  <si>
    <t xml:space="preserve">3/4" X 1/2" </t>
  </si>
  <si>
    <t>3/8" Pex X 1/8" Fip</t>
  </si>
  <si>
    <t xml:space="preserve">3/8" Pex X 1/2" Fip </t>
  </si>
  <si>
    <t xml:space="preserve">1 1/4" Pex X 1 1/4" Fip </t>
  </si>
  <si>
    <t>TRANSITION FITTING - PEX to POLYBUTYLENE</t>
  </si>
  <si>
    <t>LF6210120209800</t>
  </si>
  <si>
    <t>LF6210506029800</t>
  </si>
  <si>
    <t>LF6210506089800</t>
  </si>
  <si>
    <t>LF6210520209800</t>
  </si>
  <si>
    <t>LF6216520169800</t>
  </si>
  <si>
    <t>LF6217306089800</t>
  </si>
  <si>
    <t>LF6217312089800</t>
  </si>
  <si>
    <t>LF6217320209800</t>
  </si>
  <si>
    <t>LF6225412129900</t>
  </si>
  <si>
    <t>LF6225506069800</t>
  </si>
  <si>
    <t>LF6227412129900</t>
  </si>
  <si>
    <t>LF6228106089800</t>
  </si>
  <si>
    <t>LF6228112129800</t>
  </si>
  <si>
    <t>LF6246012060600</t>
  </si>
  <si>
    <t>LF6246012080600</t>
  </si>
  <si>
    <t>LF6246016081200</t>
  </si>
  <si>
    <t>LF6246016081600</t>
  </si>
  <si>
    <t>LF6246016120800</t>
  </si>
  <si>
    <t>LF6246020202000</t>
  </si>
  <si>
    <t>LF6217908089900</t>
  </si>
  <si>
    <t>LF6217912129900</t>
  </si>
  <si>
    <t>JMF</t>
  </si>
  <si>
    <t>PACK QUANTITY</t>
  </si>
  <si>
    <t>PART NUMBER</t>
  </si>
  <si>
    <t>PRICE</t>
  </si>
  <si>
    <t>3/8" Pex X 1/2" Fip</t>
  </si>
  <si>
    <t>LF6237408414700</t>
  </si>
  <si>
    <t>LF6237408415200</t>
  </si>
  <si>
    <t>LF6237412415200</t>
  </si>
  <si>
    <t xml:space="preserve">LF6217420209800 </t>
  </si>
  <si>
    <t>1 1/4" BLACK</t>
  </si>
  <si>
    <t>LF6226812129900</t>
  </si>
  <si>
    <t>LF6210516129800</t>
  </si>
  <si>
    <t xml:space="preserve">1" Pex x 3/4" Fip  </t>
  </si>
  <si>
    <t>3/8" BLACK</t>
  </si>
  <si>
    <t xml:space="preserve">1 1/4" </t>
  </si>
  <si>
    <t xml:space="preserve">1/2" Pex X 1/2" Polybutylene Transition Ftg w/ One Pex &amp; PB Ring </t>
  </si>
  <si>
    <t>3/4" Pex X 3/4" Polybutylene Transition Ftg w/ One Pex &amp; PB Ring</t>
  </si>
  <si>
    <t xml:space="preserve">INNER </t>
  </si>
  <si>
    <t>PACK</t>
  </si>
  <si>
    <t xml:space="preserve">MASTER </t>
  </si>
  <si>
    <t>CARTON</t>
  </si>
  <si>
    <t>CRIMP RINGS - COPPER/BLACK</t>
  </si>
  <si>
    <t>CRIMP RINGS - STAINLESS</t>
  </si>
  <si>
    <t>PEX TEE</t>
  </si>
  <si>
    <t>TEST PLUG - BRASS</t>
  </si>
  <si>
    <t>*JMF PEX Fittings are manufactured in accordance with ASTM F-1807</t>
  </si>
  <si>
    <t>*Designed for use with ASTM F-876 and ASTM F-877</t>
  </si>
  <si>
    <t>Effective 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</si>
</sst>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??_);_(@_)"/>
    <numFmt numFmtId="166" formatCode="_ &quot;￥&quot;* #,##0.00_ ;_ &quot;￥&quot;* \-#,##0.00_ ;_ &quot;￥&quot;* &quot;-&quot;??_ ;_ @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color indexed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indexed="9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kzidenz-Grotesk BQ Condensed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  <fill>
      <patternFill patternType="solid">
        <fgColor theme="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center"/>
    </xf>
    <xf numFmtId="1" fontId="1" fillId="0" borderId="0" xfId="0" applyNumberFormat="1" applyFont="1"/>
    <xf numFmtId="49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/>
    <xf numFmtId="49" fontId="2" fillId="0" borderId="0" xfId="0" applyNumberFormat="1" applyFont="1" applyAlignment="1">
      <alignment horizontal="center"/>
    </xf>
    <xf numFmtId="0" fontId="6" fillId="0" borderId="0" xfId="0" applyFont="1"/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4" fontId="9" fillId="0" borderId="0" xfId="3" applyAlignment="1">
      <alignment horizontal="center"/>
    </xf>
    <xf numFmtId="0" fontId="7" fillId="0" borderId="0" xfId="0" applyFont="1"/>
    <xf numFmtId="0" fontId="1" fillId="0" borderId="0" xfId="0" applyFont="1"/>
    <xf numFmtId="43" fontId="2" fillId="0" borderId="0" xfId="1" applyFont="1" applyAlignment="1">
      <alignment horizontal="center"/>
    </xf>
    <xf numFmtId="44" fontId="6" fillId="0" borderId="0" xfId="3" applyFont="1"/>
    <xf numFmtId="0" fontId="1" fillId="0" borderId="6" xfId="0" applyFont="1" applyBorder="1"/>
    <xf numFmtId="1" fontId="1" fillId="0" borderId="1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44" fontId="1" fillId="0" borderId="1" xfId="1" applyNumberFormat="1" applyFont="1" applyBorder="1" applyAlignment="1">
      <alignment horizontal="center"/>
    </xf>
    <xf numFmtId="2" fontId="0" fillId="0" borderId="0" xfId="0" applyNumberFormat="1"/>
    <xf numFmtId="165" fontId="9" fillId="0" borderId="1" xfId="3" applyNumberFormat="1" applyBorder="1"/>
    <xf numFmtId="44" fontId="1" fillId="0" borderId="12" xfId="8" applyNumberFormat="1" applyFont="1" applyBorder="1" applyAlignment="1">
      <alignment horizontal="center" vertical="center"/>
    </xf>
    <xf numFmtId="0" fontId="1" fillId="0" borderId="12" xfId="0" applyFont="1" applyBorder="1"/>
    <xf numFmtId="1" fontId="1" fillId="3" borderId="1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2" fontId="1" fillId="0" borderId="0" xfId="0" applyNumberFormat="1" applyFont="1"/>
    <xf numFmtId="1" fontId="1" fillId="0" borderId="1" xfId="0" applyNumberFormat="1" applyFont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1" fontId="5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0" xfId="0" applyNumberFormat="1" applyFont="1"/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0" fontId="1" fillId="0" borderId="2" xfId="0" applyFont="1" applyBorder="1"/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wrapText="1"/>
    </xf>
    <xf numFmtId="1" fontId="1" fillId="0" borderId="11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44" fontId="1" fillId="0" borderId="1" xfId="1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center"/>
    </xf>
    <xf numFmtId="0" fontId="1" fillId="3" borderId="10" xfId="0" applyFont="1" applyFill="1" applyBorder="1" applyAlignment="1">
      <alignment horizontal="left"/>
    </xf>
    <xf numFmtId="1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1" fontId="1" fillId="3" borderId="11" xfId="0" applyNumberFormat="1" applyFont="1" applyFill="1" applyBorder="1" applyAlignment="1">
      <alignment horizontal="center"/>
    </xf>
    <xf numFmtId="43" fontId="1" fillId="0" borderId="1" xfId="1" applyFont="1" applyBorder="1" applyAlignment="1">
      <alignment horizontal="center"/>
    </xf>
    <xf numFmtId="1" fontId="1" fillId="0" borderId="12" xfId="9" applyNumberFormat="1" applyBorder="1" applyAlignment="1">
      <alignment horizontal="center" vertical="center"/>
    </xf>
    <xf numFmtId="44" fontId="1" fillId="0" borderId="12" xfId="9" applyNumberFormat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/>
    </xf>
    <xf numFmtId="1" fontId="10" fillId="4" borderId="3" xfId="0" applyNumberFormat="1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Continuous"/>
    </xf>
    <xf numFmtId="44" fontId="10" fillId="4" borderId="4" xfId="0" applyNumberFormat="1" applyFont="1" applyFill="1" applyBorder="1" applyAlignment="1">
      <alignment horizontal="center"/>
    </xf>
    <xf numFmtId="1" fontId="10" fillId="4" borderId="7" xfId="0" applyNumberFormat="1" applyFont="1" applyFill="1" applyBorder="1" applyAlignment="1">
      <alignment horizontal="center"/>
    </xf>
    <xf numFmtId="49" fontId="10" fillId="4" borderId="8" xfId="0" applyNumberFormat="1" applyFont="1" applyFill="1" applyBorder="1" applyAlignment="1">
      <alignment horizontal="center"/>
    </xf>
    <xf numFmtId="49" fontId="10" fillId="4" borderId="8" xfId="0" applyNumberFormat="1" applyFont="1" applyFill="1" applyBorder="1" applyAlignment="1">
      <alignment horizontal="centerContinuous"/>
    </xf>
    <xf numFmtId="0" fontId="10" fillId="4" borderId="8" xfId="0" applyFont="1" applyFill="1" applyBorder="1" applyAlignment="1">
      <alignment horizontal="center"/>
    </xf>
    <xf numFmtId="49" fontId="10" fillId="4" borderId="0" xfId="0" applyNumberFormat="1" applyFont="1" applyFill="1" applyAlignment="1">
      <alignment horizontal="center"/>
    </xf>
    <xf numFmtId="44" fontId="10" fillId="4" borderId="0" xfId="0" applyNumberFormat="1" applyFont="1" applyFill="1" applyAlignment="1">
      <alignment horizontal="center"/>
    </xf>
    <xf numFmtId="0" fontId="10" fillId="4" borderId="5" xfId="0" applyFont="1" applyFill="1" applyBorder="1" applyAlignment="1">
      <alignment horizontal="centerContinuous"/>
    </xf>
    <xf numFmtId="0" fontId="10" fillId="4" borderId="9" xfId="0" applyFont="1" applyFill="1" applyBorder="1" applyAlignment="1">
      <alignment horizontal="center"/>
    </xf>
    <xf numFmtId="44" fontId="1" fillId="0" borderId="0" xfId="1" applyNumberFormat="1" applyFont="1" applyAlignment="1">
      <alignment horizontal="center"/>
    </xf>
    <xf numFmtId="1" fontId="1" fillId="0" borderId="0" xfId="8" applyNumberFormat="1" applyFont="1" applyAlignment="1">
      <alignment horizontal="center" vertical="center"/>
    </xf>
    <xf numFmtId="44" fontId="1" fillId="0" borderId="0" xfId="8" applyNumberFormat="1" applyFont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/>
    </xf>
    <xf numFmtId="44" fontId="2" fillId="0" borderId="0" xfId="1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44" fontId="6" fillId="0" borderId="0" xfId="0" applyNumberFormat="1" applyFont="1"/>
    <xf numFmtId="1" fontId="1" fillId="3" borderId="13" xfId="0" applyNumberFormat="1" applyFont="1" applyFill="1" applyBorder="1" applyAlignment="1">
      <alignment horizontal="center" vertical="center"/>
    </xf>
    <xf numFmtId="44" fontId="1" fillId="3" borderId="1" xfId="1" applyNumberFormat="1" applyFont="1" applyFill="1" applyBorder="1" applyAlignment="1">
      <alignment horizontal="center"/>
    </xf>
    <xf numFmtId="2" fontId="1" fillId="3" borderId="0" xfId="0" applyNumberFormat="1" applyFont="1" applyFill="1"/>
    <xf numFmtId="165" fontId="9" fillId="3" borderId="1" xfId="3" applyNumberFormat="1" applyFill="1" applyBorder="1"/>
    <xf numFmtId="44" fontId="1" fillId="3" borderId="12" xfId="8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44" fontId="0" fillId="0" borderId="0" xfId="0" applyNumberFormat="1"/>
    <xf numFmtId="0" fontId="0" fillId="0" borderId="1" xfId="0" applyBorder="1" applyAlignment="1">
      <alignment horizontal="center"/>
    </xf>
    <xf numFmtId="1" fontId="10" fillId="5" borderId="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Continuous"/>
    </xf>
    <xf numFmtId="14" fontId="10" fillId="5" borderId="5" xfId="1" applyNumberFormat="1" applyFont="1" applyFill="1" applyBorder="1" applyAlignment="1">
      <alignment horizontal="center"/>
    </xf>
    <xf numFmtId="1" fontId="10" fillId="5" borderId="7" xfId="0" applyNumberFormat="1" applyFont="1" applyFill="1" applyBorder="1" applyAlignment="1">
      <alignment horizontal="center"/>
    </xf>
    <xf numFmtId="49" fontId="10" fillId="5" borderId="8" xfId="0" applyNumberFormat="1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44" fontId="10" fillId="5" borderId="9" xfId="1" applyNumberFormat="1" applyFont="1" applyFill="1" applyBorder="1" applyAlignment="1">
      <alignment horizontal="center"/>
    </xf>
    <xf numFmtId="165" fontId="10" fillId="5" borderId="3" xfId="0" applyNumberFormat="1" applyFont="1" applyFill="1" applyBorder="1" applyAlignment="1">
      <alignment horizontal="center"/>
    </xf>
    <xf numFmtId="44" fontId="10" fillId="5" borderId="5" xfId="0" applyNumberFormat="1" applyFont="1" applyFill="1" applyBorder="1" applyAlignment="1">
      <alignment horizontal="center"/>
    </xf>
    <xf numFmtId="165" fontId="10" fillId="5" borderId="7" xfId="0" applyNumberFormat="1" applyFont="1" applyFill="1" applyBorder="1" applyAlignment="1">
      <alignment horizontal="center"/>
    </xf>
    <xf numFmtId="44" fontId="10" fillId="5" borderId="9" xfId="0" applyNumberFormat="1" applyFont="1" applyFill="1" applyBorder="1" applyAlignment="1">
      <alignment horizontal="center"/>
    </xf>
    <xf numFmtId="44" fontId="10" fillId="5" borderId="5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44" fontId="1" fillId="0" borderId="0" xfId="1" applyNumberFormat="1" applyFont="1" applyBorder="1" applyAlignment="1">
      <alignment horizontal="center"/>
    </xf>
    <xf numFmtId="165" fontId="9" fillId="0" borderId="0" xfId="3" applyNumberFormat="1" applyBorder="1"/>
    <xf numFmtId="44" fontId="1" fillId="0" borderId="0" xfId="8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1" fillId="3" borderId="0" xfId="0" applyNumberFormat="1" applyFont="1" applyFill="1" applyAlignment="1">
      <alignment horizontal="center" wrapText="1"/>
    </xf>
    <xf numFmtId="1" fontId="1" fillId="3" borderId="0" xfId="0" applyNumberFormat="1" applyFont="1" applyFill="1" applyAlignment="1">
      <alignment horizontal="center" vertical="center"/>
    </xf>
    <xf numFmtId="44" fontId="1" fillId="0" borderId="0" xfId="1" applyNumberFormat="1" applyFont="1" applyBorder="1" applyAlignment="1">
      <alignment horizontal="center" vertical="center"/>
    </xf>
    <xf numFmtId="44" fontId="1" fillId="0" borderId="0" xfId="9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44" fontId="1" fillId="3" borderId="0" xfId="1" applyNumberFormat="1" applyFont="1" applyFill="1" applyBorder="1" applyAlignment="1">
      <alignment horizontal="center"/>
    </xf>
    <xf numFmtId="165" fontId="9" fillId="3" borderId="0" xfId="3" applyNumberFormat="1" applyFill="1" applyBorder="1"/>
    <xf numFmtId="44" fontId="1" fillId="3" borderId="0" xfId="8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0" fontId="2" fillId="0" borderId="0" xfId="0" applyFont="1"/>
    <xf numFmtId="0" fontId="12" fillId="0" borderId="0" xfId="0" applyFont="1"/>
    <xf numFmtId="0" fontId="13" fillId="0" borderId="0" xfId="0" applyFont="1"/>
    <xf numFmtId="164" fontId="4" fillId="2" borderId="1" xfId="3" applyNumberFormat="1" applyFont="1" applyFill="1" applyBorder="1" applyAlignment="1" applyProtection="1">
      <alignment horizontal="center" vertical="center"/>
      <protection locked="0"/>
    </xf>
    <xf numFmtId="44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1" fillId="0" borderId="0" xfId="7" applyFont="1" applyAlignment="1" applyProtection="1">
      <alignment horizontal="right"/>
      <protection locked="0"/>
    </xf>
    <xf numFmtId="165" fontId="6" fillId="0" borderId="0" xfId="3" applyNumberFormat="1" applyFont="1" applyProtection="1">
      <protection locked="0"/>
    </xf>
    <xf numFmtId="49" fontId="10" fillId="5" borderId="4" xfId="0" applyNumberFormat="1" applyFont="1" applyFill="1" applyBorder="1" applyAlignment="1" applyProtection="1">
      <alignment horizontal="center"/>
      <protection locked="0"/>
    </xf>
    <xf numFmtId="49" fontId="10" fillId="5" borderId="8" xfId="0" applyNumberFormat="1" applyFont="1" applyFill="1" applyBorder="1" applyAlignment="1" applyProtection="1">
      <alignment horizontal="center"/>
      <protection locked="0"/>
    </xf>
    <xf numFmtId="1" fontId="1" fillId="0" borderId="12" xfId="8" applyNumberFormat="1" applyFont="1" applyBorder="1" applyAlignment="1" applyProtection="1">
      <alignment horizontal="center" vertical="center"/>
      <protection locked="0"/>
    </xf>
    <xf numFmtId="165" fontId="1" fillId="0" borderId="0" xfId="0" applyNumberFormat="1" applyFont="1" applyProtection="1">
      <protection locked="0"/>
    </xf>
    <xf numFmtId="1" fontId="1" fillId="0" borderId="0" xfId="8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44" fontId="6" fillId="0" borderId="0" xfId="3" applyFont="1" applyProtection="1">
      <protection locked="0"/>
    </xf>
    <xf numFmtId="0" fontId="1" fillId="0" borderId="0" xfId="0" applyFont="1" applyProtection="1">
      <protection locked="0"/>
    </xf>
    <xf numFmtId="1" fontId="1" fillId="0" borderId="12" xfId="9" applyNumberFormat="1" applyBorder="1" applyAlignment="1" applyProtection="1">
      <alignment horizontal="center" vertical="center"/>
      <protection locked="0"/>
    </xf>
    <xf numFmtId="1" fontId="1" fillId="0" borderId="0" xfId="9" applyNumberFormat="1" applyBorder="1" applyAlignment="1" applyProtection="1">
      <alignment horizontal="center" vertical="center"/>
      <protection locked="0"/>
    </xf>
    <xf numFmtId="1" fontId="1" fillId="3" borderId="12" xfId="8" applyNumberFormat="1" applyFont="1" applyFill="1" applyBorder="1" applyAlignment="1" applyProtection="1">
      <alignment horizontal="center" vertical="center"/>
      <protection locked="0"/>
    </xf>
    <xf numFmtId="1" fontId="1" fillId="3" borderId="0" xfId="8" applyNumberFormat="1" applyFont="1" applyFill="1" applyBorder="1" applyAlignment="1" applyProtection="1">
      <alignment horizontal="center" vertical="center"/>
      <protection locked="0"/>
    </xf>
    <xf numFmtId="165" fontId="9" fillId="0" borderId="0" xfId="3" applyNumberFormat="1" applyProtection="1">
      <protection locked="0"/>
    </xf>
    <xf numFmtId="1" fontId="0" fillId="0" borderId="0" xfId="0" applyNumberFormat="1" applyProtection="1">
      <protection locked="0"/>
    </xf>
    <xf numFmtId="165" fontId="10" fillId="4" borderId="4" xfId="0" applyNumberFormat="1" applyFont="1" applyFill="1" applyBorder="1" applyAlignment="1" applyProtection="1">
      <alignment horizontal="center"/>
      <protection locked="0"/>
    </xf>
    <xf numFmtId="165" fontId="10" fillId="4" borderId="0" xfId="0" applyNumberFormat="1" applyFont="1" applyFill="1" applyAlignment="1" applyProtection="1">
      <alignment horizontal="center"/>
      <protection locked="0"/>
    </xf>
    <xf numFmtId="165" fontId="9" fillId="0" borderId="1" xfId="3" applyNumberFormat="1" applyBorder="1" applyProtection="1">
      <protection locked="0"/>
    </xf>
    <xf numFmtId="0" fontId="2" fillId="0" borderId="0" xfId="0" applyFont="1" applyAlignment="1">
      <alignment horizontal="right"/>
    </xf>
  </cellXfs>
  <cellStyles count="10">
    <cellStyle name="Comma" xfId="1" builtinId="3"/>
    <cellStyle name="Comma 2" xfId="2" xr:uid="{00000000-0005-0000-0000-000001000000}"/>
    <cellStyle name="Currency" xfId="3" builtinId="4"/>
    <cellStyle name="Currency 3" xfId="4" xr:uid="{00000000-0005-0000-0000-000003000000}"/>
    <cellStyle name="Normal" xfId="0" builtinId="0"/>
    <cellStyle name="Normal 2 2" xfId="5" xr:uid="{00000000-0005-0000-0000-000005000000}"/>
    <cellStyle name="Normal 8" xfId="6" xr:uid="{00000000-0005-0000-0000-000006000000}"/>
    <cellStyle name="Normal 9" xfId="7" xr:uid="{00000000-0005-0000-0000-000007000000}"/>
    <cellStyle name="Percent" xfId="8" builtinId="5"/>
    <cellStyle name="Percent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tif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tiff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296364</xdr:colOff>
      <xdr:row>53</xdr:row>
      <xdr:rowOff>172811</xdr:rowOff>
    </xdr:from>
    <xdr:to>
      <xdr:col>0</xdr:col>
      <xdr:colOff>979267</xdr:colOff>
      <xdr:row>57</xdr:row>
      <xdr:rowOff>144270</xdr:rowOff>
    </xdr:to>
    <xdr:pic>
      <xdr:nvPicPr>
        <xdr:cNvPr id="1197" name="Picture 40" descr="62259PexElbow.jpg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364" y="9554936"/>
          <a:ext cx="682868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198665</xdr:colOff>
      <xdr:row>159</xdr:row>
      <xdr:rowOff>121205</xdr:rowOff>
    </xdr:from>
    <xdr:to>
      <xdr:col>0</xdr:col>
      <xdr:colOff>952690</xdr:colOff>
      <xdr:row>163</xdr:row>
      <xdr:rowOff>125159</xdr:rowOff>
    </xdr:to>
    <xdr:pic>
      <xdr:nvPicPr>
        <xdr:cNvPr id="1198" name="Picture 43" descr="62173Adapter.jpg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r="6667" b="13179"/>
        <a:stretch>
          <a:fillRect/>
        </a:stretch>
      </xdr:blipFill>
      <xdr:spPr bwMode="auto">
        <a:xfrm>
          <a:off x="198665" y="29124830"/>
          <a:ext cx="754025" cy="725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150034</xdr:colOff>
      <xdr:row>256</xdr:row>
      <xdr:rowOff>39908</xdr:rowOff>
    </xdr:from>
    <xdr:to>
      <xdr:col>0</xdr:col>
      <xdr:colOff>1049112</xdr:colOff>
      <xdr:row>260</xdr:row>
      <xdr:rowOff>122972</xdr:rowOff>
    </xdr:to>
    <xdr:pic>
      <xdr:nvPicPr>
        <xdr:cNvPr id="1199" name="Picture 44" descr="62281.jpg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0034" y="46807658"/>
          <a:ext cx="899078" cy="799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179839</xdr:colOff>
      <xdr:row>183</xdr:row>
      <xdr:rowOff>125265</xdr:rowOff>
    </xdr:from>
    <xdr:to>
      <xdr:col>0</xdr:col>
      <xdr:colOff>1009063</xdr:colOff>
      <xdr:row>187</xdr:row>
      <xdr:rowOff>142930</xdr:rowOff>
    </xdr:to>
    <xdr:pic>
      <xdr:nvPicPr>
        <xdr:cNvPr id="1200" name="Picture 45" descr="62174.jpg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9839" y="33548490"/>
          <a:ext cx="831945" cy="740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219891</xdr:colOff>
      <xdr:row>75</xdr:row>
      <xdr:rowOff>64498</xdr:rowOff>
    </xdr:from>
    <xdr:to>
      <xdr:col>0</xdr:col>
      <xdr:colOff>925075</xdr:colOff>
      <xdr:row>78</xdr:row>
      <xdr:rowOff>67219</xdr:rowOff>
    </xdr:to>
    <xdr:pic>
      <xdr:nvPicPr>
        <xdr:cNvPr id="1201" name="Picture 46" descr="62274.jpg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r="13223" b="10204"/>
        <a:stretch>
          <a:fillRect/>
        </a:stretch>
      </xdr:blipFill>
      <xdr:spPr bwMode="auto">
        <a:xfrm>
          <a:off x="219891" y="13485223"/>
          <a:ext cx="706579" cy="534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240430</xdr:colOff>
      <xdr:row>268</xdr:row>
      <xdr:rowOff>38100</xdr:rowOff>
    </xdr:from>
    <xdr:to>
      <xdr:col>0</xdr:col>
      <xdr:colOff>1007335</xdr:colOff>
      <xdr:row>271</xdr:row>
      <xdr:rowOff>81370</xdr:rowOff>
    </xdr:to>
    <xdr:pic>
      <xdr:nvPicPr>
        <xdr:cNvPr id="1202" name="Picture 47" descr="62168.jpg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0430" y="48977550"/>
          <a:ext cx="758073" cy="579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259352</xdr:colOff>
      <xdr:row>225</xdr:row>
      <xdr:rowOff>141243</xdr:rowOff>
    </xdr:from>
    <xdr:to>
      <xdr:col>0</xdr:col>
      <xdr:colOff>981091</xdr:colOff>
      <xdr:row>229</xdr:row>
      <xdr:rowOff>138256</xdr:rowOff>
    </xdr:to>
    <xdr:pic>
      <xdr:nvPicPr>
        <xdr:cNvPr id="1203" name="Picture 50" descr="62105-2.jpg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9346" t="3169" r="14954" b="6564"/>
        <a:stretch>
          <a:fillRect/>
        </a:stretch>
      </xdr:blipFill>
      <xdr:spPr bwMode="auto">
        <a:xfrm>
          <a:off x="259352" y="41260668"/>
          <a:ext cx="723084" cy="717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143964</xdr:colOff>
      <xdr:row>207</xdr:row>
      <xdr:rowOff>75111</xdr:rowOff>
    </xdr:from>
    <xdr:to>
      <xdr:col>0</xdr:col>
      <xdr:colOff>1055653</xdr:colOff>
      <xdr:row>212</xdr:row>
      <xdr:rowOff>5442</xdr:rowOff>
    </xdr:to>
    <xdr:pic>
      <xdr:nvPicPr>
        <xdr:cNvPr id="1204" name="Picture 51" descr="62101.jpg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3964" y="37917936"/>
          <a:ext cx="911672" cy="831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218548</xdr:colOff>
      <xdr:row>280</xdr:row>
      <xdr:rowOff>85872</xdr:rowOff>
    </xdr:from>
    <xdr:to>
      <xdr:col>0</xdr:col>
      <xdr:colOff>846151</xdr:colOff>
      <xdr:row>284</xdr:row>
      <xdr:rowOff>32237</xdr:rowOff>
    </xdr:to>
    <xdr:pic>
      <xdr:nvPicPr>
        <xdr:cNvPr id="1206" name="Picture 53" descr="62179.jpg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2088" t="24443" r="13187" b="15681"/>
        <a:stretch>
          <a:fillRect/>
        </a:stretch>
      </xdr:blipFill>
      <xdr:spPr bwMode="auto">
        <a:xfrm>
          <a:off x="218548" y="51197022"/>
          <a:ext cx="631697" cy="64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189683</xdr:colOff>
      <xdr:row>328</xdr:row>
      <xdr:rowOff>85996</xdr:rowOff>
    </xdr:from>
    <xdr:to>
      <xdr:col>0</xdr:col>
      <xdr:colOff>1011728</xdr:colOff>
      <xdr:row>331</xdr:row>
      <xdr:rowOff>74839</xdr:rowOff>
    </xdr:to>
    <xdr:pic>
      <xdr:nvPicPr>
        <xdr:cNvPr id="1207" name="Picture 54" descr="62373.jpg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9683" y="61369846"/>
          <a:ext cx="822045" cy="531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211183</xdr:colOff>
      <xdr:row>337</xdr:row>
      <xdr:rowOff>140154</xdr:rowOff>
    </xdr:from>
    <xdr:to>
      <xdr:col>0</xdr:col>
      <xdr:colOff>972639</xdr:colOff>
      <xdr:row>340</xdr:row>
      <xdr:rowOff>16857</xdr:rowOff>
    </xdr:to>
    <xdr:pic>
      <xdr:nvPicPr>
        <xdr:cNvPr id="1208" name="Picture 55" descr="62373.jpg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t="5078" r="10989" b="13560"/>
        <a:stretch>
          <a:fillRect/>
        </a:stretch>
      </xdr:blipFill>
      <xdr:spPr bwMode="auto">
        <a:xfrm>
          <a:off x="211183" y="63414729"/>
          <a:ext cx="761456" cy="419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164374</xdr:colOff>
      <xdr:row>142</xdr:row>
      <xdr:rowOff>112939</xdr:rowOff>
    </xdr:from>
    <xdr:to>
      <xdr:col>0</xdr:col>
      <xdr:colOff>1154128</xdr:colOff>
      <xdr:row>146</xdr:row>
      <xdr:rowOff>172579</xdr:rowOff>
    </xdr:to>
    <xdr:pic>
      <xdr:nvPicPr>
        <xdr:cNvPr id="1209" name="Picture 66" descr="62165Coupling.jpg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64374" y="26001889"/>
          <a:ext cx="988421" cy="780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286566</xdr:colOff>
      <xdr:row>345</xdr:row>
      <xdr:rowOff>93346</xdr:rowOff>
    </xdr:from>
    <xdr:to>
      <xdr:col>0</xdr:col>
      <xdr:colOff>954541</xdr:colOff>
      <xdr:row>349</xdr:row>
      <xdr:rowOff>173523</xdr:rowOff>
    </xdr:to>
    <xdr:pic>
      <xdr:nvPicPr>
        <xdr:cNvPr id="1210" name="Picture 69" descr="62040-62041.jpg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2563" t="7014" r="5128" b="13760"/>
        <a:stretch>
          <a:fillRect/>
        </a:stretch>
      </xdr:blipFill>
      <xdr:spPr bwMode="auto">
        <a:xfrm>
          <a:off x="286566" y="64815721"/>
          <a:ext cx="663213" cy="802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173627</xdr:colOff>
      <xdr:row>358</xdr:row>
      <xdr:rowOff>31025</xdr:rowOff>
    </xdr:from>
    <xdr:to>
      <xdr:col>0</xdr:col>
      <xdr:colOff>1011770</xdr:colOff>
      <xdr:row>363</xdr:row>
      <xdr:rowOff>75849</xdr:rowOff>
    </xdr:to>
    <xdr:pic>
      <xdr:nvPicPr>
        <xdr:cNvPr id="1211" name="Picture 70" descr="62060-62061.jpg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3627" y="67772825"/>
          <a:ext cx="835422" cy="94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160564</xdr:colOff>
      <xdr:row>371</xdr:row>
      <xdr:rowOff>7893</xdr:rowOff>
    </xdr:from>
    <xdr:to>
      <xdr:col>0</xdr:col>
      <xdr:colOff>1010422</xdr:colOff>
      <xdr:row>375</xdr:row>
      <xdr:rowOff>65589</xdr:rowOff>
    </xdr:to>
    <xdr:pic>
      <xdr:nvPicPr>
        <xdr:cNvPr id="1212" name="Picture 71" descr="62080-62081.jpg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t="11330" r="8974" b="14221"/>
        <a:stretch>
          <a:fillRect/>
        </a:stretch>
      </xdr:blipFill>
      <xdr:spPr bwMode="auto">
        <a:xfrm>
          <a:off x="160564" y="70750068"/>
          <a:ext cx="849858" cy="784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265611</xdr:colOff>
      <xdr:row>175</xdr:row>
      <xdr:rowOff>93072</xdr:rowOff>
    </xdr:from>
    <xdr:to>
      <xdr:col>0</xdr:col>
      <xdr:colOff>960639</xdr:colOff>
      <xdr:row>178</xdr:row>
      <xdr:rowOff>84339</xdr:rowOff>
    </xdr:to>
    <xdr:pic>
      <xdr:nvPicPr>
        <xdr:cNvPr id="1213" name="Picture 38" descr="NewPart 1.jpg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2992" t="25214" r="5128" b="26923"/>
        <a:stretch>
          <a:fillRect/>
        </a:stretch>
      </xdr:blipFill>
      <xdr:spPr bwMode="auto">
        <a:xfrm>
          <a:off x="265611" y="32030397"/>
          <a:ext cx="696414" cy="53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219074</xdr:colOff>
      <xdr:row>198</xdr:row>
      <xdr:rowOff>114571</xdr:rowOff>
    </xdr:from>
    <xdr:to>
      <xdr:col>0</xdr:col>
      <xdr:colOff>1037637</xdr:colOff>
      <xdr:row>201</xdr:row>
      <xdr:rowOff>104792</xdr:rowOff>
    </xdr:to>
    <xdr:pic>
      <xdr:nvPicPr>
        <xdr:cNvPr id="1214" name="Picture 41" descr="62254 brass.jpg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4289" t="26347" r="3186" b="19730"/>
        <a:stretch>
          <a:fillRect/>
        </a:stretch>
      </xdr:blipFill>
      <xdr:spPr bwMode="auto">
        <a:xfrm>
          <a:off x="219074" y="36290521"/>
          <a:ext cx="818581" cy="533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228056</xdr:colOff>
      <xdr:row>83</xdr:row>
      <xdr:rowOff>149949</xdr:rowOff>
    </xdr:from>
    <xdr:to>
      <xdr:col>0</xdr:col>
      <xdr:colOff>906983</xdr:colOff>
      <xdr:row>87</xdr:row>
      <xdr:rowOff>108552</xdr:rowOff>
    </xdr:to>
    <xdr:pic>
      <xdr:nvPicPr>
        <xdr:cNvPr id="1216" name="Picture 47" descr="62274 brass nut.JPG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12436" t="16624" r="20647" b="18797"/>
        <a:stretch>
          <a:fillRect/>
        </a:stretch>
      </xdr:blipFill>
      <xdr:spPr bwMode="auto">
        <a:xfrm>
          <a:off x="228056" y="14999424"/>
          <a:ext cx="674132" cy="67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210057</xdr:colOff>
      <xdr:row>64</xdr:row>
      <xdr:rowOff>181786</xdr:rowOff>
    </xdr:from>
    <xdr:to>
      <xdr:col>0</xdr:col>
      <xdr:colOff>893248</xdr:colOff>
      <xdr:row>68</xdr:row>
      <xdr:rowOff>110891</xdr:rowOff>
    </xdr:to>
    <xdr:pic>
      <xdr:nvPicPr>
        <xdr:cNvPr id="1220" name="Picture 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10057" y="13479433"/>
          <a:ext cx="683191" cy="68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105590</xdr:colOff>
      <xdr:row>293</xdr:row>
      <xdr:rowOff>143964</xdr:rowOff>
    </xdr:from>
    <xdr:to>
      <xdr:col>0</xdr:col>
      <xdr:colOff>1083796</xdr:colOff>
      <xdr:row>299</xdr:row>
      <xdr:rowOff>66687</xdr:rowOff>
    </xdr:to>
    <xdr:pic>
      <xdr:nvPicPr>
        <xdr:cNvPr id="1223" name="Picture 29" descr="62374.jpg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5590" y="54550764"/>
          <a:ext cx="973455" cy="1008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335280</xdr:colOff>
      <xdr:row>394</xdr:row>
      <xdr:rowOff>160835</xdr:rowOff>
    </xdr:from>
    <xdr:to>
      <xdr:col>0</xdr:col>
      <xdr:colOff>942979</xdr:colOff>
      <xdr:row>398</xdr:row>
      <xdr:rowOff>122794</xdr:rowOff>
    </xdr:to>
    <xdr:pic>
      <xdr:nvPicPr>
        <xdr:cNvPr id="1224" name="Picture 30" descr="62009.jpg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35280" y="75770285"/>
          <a:ext cx="609056" cy="684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343172</xdr:colOff>
      <xdr:row>383</xdr:row>
      <xdr:rowOff>86814</xdr:rowOff>
    </xdr:from>
    <xdr:to>
      <xdr:col>0</xdr:col>
      <xdr:colOff>839561</xdr:colOff>
      <xdr:row>387</xdr:row>
      <xdr:rowOff>97107</xdr:rowOff>
    </xdr:to>
    <xdr:pic>
      <xdr:nvPicPr>
        <xdr:cNvPr id="1225" name="Picture 31" descr="62012.jp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43172" y="73667439"/>
          <a:ext cx="496389" cy="734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103191</xdr:colOff>
      <xdr:row>8</xdr:row>
      <xdr:rowOff>276694</xdr:rowOff>
    </xdr:from>
    <xdr:to>
      <xdr:col>1</xdr:col>
      <xdr:colOff>906</xdr:colOff>
      <xdr:row>11</xdr:row>
      <xdr:rowOff>173498</xdr:rowOff>
    </xdr:to>
    <xdr:pic>
      <xdr:nvPicPr>
        <xdr:cNvPr id="1227" name="Picture 3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 rot="5400000">
          <a:off x="291312" y="1622098"/>
          <a:ext cx="730242" cy="1106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198664</xdr:colOff>
      <xdr:row>25</xdr:row>
      <xdr:rowOff>121378</xdr:rowOff>
    </xdr:from>
    <xdr:to>
      <xdr:col>0</xdr:col>
      <xdr:colOff>982024</xdr:colOff>
      <xdr:row>29</xdr:row>
      <xdr:rowOff>163247</xdr:rowOff>
    </xdr:to>
    <xdr:pic>
      <xdr:nvPicPr>
        <xdr:cNvPr id="1228" name="Picture 49" descr="62164.jpg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8664" y="4340953"/>
          <a:ext cx="783321" cy="765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1141638</xdr:colOff>
      <xdr:row>279</xdr:row>
      <xdr:rowOff>93891</xdr:rowOff>
    </xdr:from>
    <xdr:to>
      <xdr:col>1</xdr:col>
      <xdr:colOff>703046</xdr:colOff>
      <xdr:row>284</xdr:row>
      <xdr:rowOff>85714</xdr:rowOff>
    </xdr:to>
    <xdr:pic>
      <xdr:nvPicPr>
        <xdr:cNvPr id="35" name="Picture 34" descr="LF62179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141638" y="51043116"/>
          <a:ext cx="884475" cy="876299"/>
        </a:xfrm>
        <a:prstGeom prst="rect">
          <a:avLst/>
        </a:prstGeom>
      </xdr:spPr>
    </xdr:pic>
    <xdr:clientData/>
  </xdr:twoCellAnchor>
  <xdr:twoCellAnchor editAs="oneCell">
    <xdr:from>
      <xdr:col>0</xdr:col>
      <xdr:colOff>265340</xdr:colOff>
      <xdr:row>244</xdr:row>
      <xdr:rowOff>142876</xdr:rowOff>
    </xdr:from>
    <xdr:to>
      <xdr:col>0</xdr:col>
      <xdr:colOff>1030741</xdr:colOff>
      <xdr:row>248</xdr:row>
      <xdr:rowOff>157530</xdr:rowOff>
    </xdr:to>
    <xdr:pic>
      <xdr:nvPicPr>
        <xdr:cNvPr id="36" name="Picture 35" descr="LF62281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265340" y="44719876"/>
          <a:ext cx="760639" cy="734744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37</xdr:row>
      <xdr:rowOff>131990</xdr:rowOff>
    </xdr:from>
    <xdr:to>
      <xdr:col>0</xdr:col>
      <xdr:colOff>941650</xdr:colOff>
      <xdr:row>41</xdr:row>
      <xdr:rowOff>188449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57175" y="6561365"/>
          <a:ext cx="684440" cy="78512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209551</xdr:colOff>
      <xdr:row>307</xdr:row>
      <xdr:rowOff>150703</xdr:rowOff>
    </xdr:from>
    <xdr:to>
      <xdr:col>0</xdr:col>
      <xdr:colOff>1046390</xdr:colOff>
      <xdr:row>311</xdr:row>
      <xdr:rowOff>125982</xdr:rowOff>
    </xdr:to>
    <xdr:pic>
      <xdr:nvPicPr>
        <xdr:cNvPr id="37" name="Picture 36" descr="62254.t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209551" y="57557878"/>
          <a:ext cx="839560" cy="695107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317</xdr:row>
      <xdr:rowOff>173074</xdr:rowOff>
    </xdr:from>
    <xdr:to>
      <xdr:col>0</xdr:col>
      <xdr:colOff>942940</xdr:colOff>
      <xdr:row>321</xdr:row>
      <xdr:rowOff>66258</xdr:rowOff>
    </xdr:to>
    <xdr:pic>
      <xdr:nvPicPr>
        <xdr:cNvPr id="38" name="Picture 37" descr="62268.t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238125" y="59428099"/>
          <a:ext cx="707527" cy="619796"/>
        </a:xfrm>
        <a:prstGeom prst="rect">
          <a:avLst/>
        </a:prstGeom>
      </xdr:spPr>
    </xdr:pic>
    <xdr:clientData/>
  </xdr:twoCellAnchor>
  <xdr:twoCellAnchor editAs="oneCell">
    <xdr:from>
      <xdr:col>0</xdr:col>
      <xdr:colOff>144236</xdr:colOff>
      <xdr:row>93</xdr:row>
      <xdr:rowOff>152400</xdr:rowOff>
    </xdr:from>
    <xdr:to>
      <xdr:col>0</xdr:col>
      <xdr:colOff>969243</xdr:colOff>
      <xdr:row>98</xdr:row>
      <xdr:rowOff>59599</xdr:rowOff>
    </xdr:to>
    <xdr:pic>
      <xdr:nvPicPr>
        <xdr:cNvPr id="39" name="Picture 38" descr="1/2">
          <a:extLst>
            <a:ext uri="{FF2B5EF4-FFF2-40B4-BE49-F238E27FC236}">
              <a16:creationId xmlns:a16="http://schemas.microsoft.com/office/drawing/2014/main" id="{3216F900-F9FE-4ABD-8607-8680F780C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36" y="17116425"/>
          <a:ext cx="818915" cy="8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66676</xdr:colOff>
      <xdr:row>109</xdr:row>
      <xdr:rowOff>47625</xdr:rowOff>
    </xdr:from>
    <xdr:to>
      <xdr:col>0</xdr:col>
      <xdr:colOff>1173647</xdr:colOff>
      <xdr:row>115</xdr:row>
      <xdr:rowOff>39190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19876B83-133C-4BEC-9AEE-66548C82F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19926300"/>
          <a:ext cx="1103541" cy="1077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40170</xdr:colOff>
      <xdr:row>5</xdr:row>
      <xdr:rowOff>581478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F297B6-7D1D-CA47-BC0D-B8066E4BB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62008" cy="153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451"/>
  <sheetViews>
    <sheetView showGridLines="0" tabSelected="1" showWhiteSpace="0" zoomScaleNormal="100" zoomScaleSheetLayoutView="85" workbookViewId="0">
      <selection activeCell="I9" sqref="I9"/>
    </sheetView>
  </sheetViews>
  <sheetFormatPr baseColWidth="10" defaultColWidth="8.6640625" defaultRowHeight="15" x14ac:dyDescent="0.2"/>
  <cols>
    <col min="1" max="1" width="18.5" customWidth="1"/>
    <col min="2" max="2" width="22.5" style="1" customWidth="1"/>
    <col min="3" max="3" width="13.6640625" style="2" customWidth="1"/>
    <col min="4" max="5" width="13.6640625" style="3" customWidth="1"/>
    <col min="6" max="6" width="3.33203125" style="2" customWidth="1"/>
    <col min="7" max="7" width="13.6640625" customWidth="1"/>
    <col min="8" max="8" width="13.6640625" style="126" customWidth="1"/>
    <col min="9" max="9" width="13.6640625" customWidth="1"/>
    <col min="10" max="10" width="11.1640625" bestFit="1" customWidth="1"/>
    <col min="63" max="63" width="16.6640625" customWidth="1"/>
    <col min="64" max="64" width="20.1640625" bestFit="1" customWidth="1"/>
    <col min="65" max="65" width="72.33203125" customWidth="1"/>
    <col min="66" max="66" width="11.1640625" customWidth="1"/>
    <col min="67" max="67" width="11.6640625" customWidth="1"/>
    <col min="68" max="68" width="7.5" bestFit="1" customWidth="1"/>
    <col min="69" max="69" width="1.1640625" customWidth="1"/>
    <col min="70" max="70" width="9.5" customWidth="1"/>
    <col min="71" max="71" width="14.33203125" customWidth="1"/>
    <col min="72" max="72" width="74.1640625" bestFit="1" customWidth="1"/>
    <col min="73" max="73" width="7" customWidth="1"/>
    <col min="74" max="74" width="7.1640625" customWidth="1"/>
    <col min="75" max="75" width="6.33203125" bestFit="1" customWidth="1"/>
    <col min="76" max="76" width="15.33203125" bestFit="1" customWidth="1"/>
    <col min="143" max="143" width="16.6640625" customWidth="1"/>
    <col min="144" max="144" width="20.33203125" bestFit="1" customWidth="1"/>
    <col min="145" max="145" width="30.6640625" customWidth="1"/>
    <col min="146" max="146" width="9.33203125" bestFit="1" customWidth="1"/>
    <col min="147" max="147" width="11.6640625" customWidth="1"/>
    <col min="148" max="148" width="10.33203125" bestFit="1" customWidth="1"/>
    <col min="150" max="150" width="9.5" bestFit="1" customWidth="1"/>
    <col min="152" max="152" width="11.1640625" bestFit="1" customWidth="1"/>
  </cols>
  <sheetData>
    <row r="4" spans="1:11" x14ac:dyDescent="0.2">
      <c r="B4" s="6"/>
      <c r="C4" s="7"/>
      <c r="D4" s="4"/>
      <c r="E4"/>
      <c r="F4"/>
    </row>
    <row r="5" spans="1:11" x14ac:dyDescent="0.2">
      <c r="B5" s="6"/>
      <c r="C5" s="7"/>
      <c r="D5" s="4"/>
      <c r="E5"/>
      <c r="F5"/>
    </row>
    <row r="6" spans="1:11" ht="52.25" customHeight="1" x14ac:dyDescent="0.2">
      <c r="B6" s="6"/>
      <c r="C6" s="7"/>
      <c r="D6" s="4"/>
      <c r="E6"/>
      <c r="F6"/>
    </row>
    <row r="7" spans="1:11" x14ac:dyDescent="0.2">
      <c r="A7" s="121" t="s">
        <v>247</v>
      </c>
      <c r="B7" s="122"/>
      <c r="C7" s="122"/>
      <c r="D7"/>
      <c r="E7"/>
      <c r="F7" s="9"/>
      <c r="H7" s="127"/>
      <c r="I7" s="147" t="s">
        <v>249</v>
      </c>
    </row>
    <row r="8" spans="1:11" x14ac:dyDescent="0.2">
      <c r="A8" s="123" t="s">
        <v>248</v>
      </c>
      <c r="B8" s="122"/>
      <c r="C8" s="122"/>
      <c r="D8"/>
      <c r="E8"/>
      <c r="F8" s="9"/>
    </row>
    <row r="9" spans="1:11" ht="23.25" customHeight="1" x14ac:dyDescent="0.2">
      <c r="B9" s="8"/>
      <c r="C9" s="11"/>
      <c r="D9" s="8"/>
      <c r="E9" s="8"/>
      <c r="F9"/>
      <c r="G9" s="2"/>
      <c r="H9" s="128" t="s">
        <v>2</v>
      </c>
      <c r="I9" s="124"/>
    </row>
    <row r="10" spans="1:11" s="12" customFormat="1" ht="16" x14ac:dyDescent="0.2">
      <c r="B10" s="13"/>
      <c r="C10" s="14"/>
      <c r="D10" s="13"/>
      <c r="E10" s="13"/>
      <c r="G10"/>
      <c r="H10" s="126"/>
      <c r="I10"/>
    </row>
    <row r="11" spans="1:11" s="12" customFormat="1" ht="27" customHeight="1" x14ac:dyDescent="0.2">
      <c r="B11" s="13"/>
      <c r="C11" s="14"/>
      <c r="D11" s="13"/>
      <c r="E11" s="13"/>
      <c r="G11" s="15"/>
      <c r="H11" s="128" t="s">
        <v>3</v>
      </c>
      <c r="I11" s="125">
        <f>SUM(I16:I404)</f>
        <v>0</v>
      </c>
    </row>
    <row r="12" spans="1:11" x14ac:dyDescent="0.2">
      <c r="B12" s="6"/>
      <c r="C12" s="7"/>
      <c r="D12" s="4"/>
      <c r="E12" s="4"/>
      <c r="F12" s="5"/>
      <c r="G12" s="17"/>
    </row>
    <row r="13" spans="1:11" ht="18" x14ac:dyDescent="0.2">
      <c r="A13" s="16" t="s">
        <v>243</v>
      </c>
      <c r="B13" s="6"/>
      <c r="C13" s="7"/>
      <c r="D13" s="13"/>
      <c r="E13" s="8"/>
      <c r="F13" s="18"/>
      <c r="G13" s="17"/>
      <c r="H13" s="129"/>
      <c r="I13" s="19"/>
      <c r="J13" s="19"/>
    </row>
    <row r="14" spans="1:11" x14ac:dyDescent="0.2">
      <c r="A14" s="92" t="s">
        <v>222</v>
      </c>
      <c r="B14" s="93"/>
      <c r="C14" s="94" t="s">
        <v>239</v>
      </c>
      <c r="D14" s="94" t="s">
        <v>241</v>
      </c>
      <c r="E14" s="95" t="s">
        <v>4</v>
      </c>
      <c r="F14"/>
      <c r="G14" s="100" t="s">
        <v>1</v>
      </c>
      <c r="H14" s="130" t="s">
        <v>5</v>
      </c>
      <c r="I14" s="101"/>
    </row>
    <row r="15" spans="1:11" x14ac:dyDescent="0.2">
      <c r="A15" s="96" t="s">
        <v>224</v>
      </c>
      <c r="B15" s="97" t="s">
        <v>7</v>
      </c>
      <c r="C15" s="98" t="s">
        <v>240</v>
      </c>
      <c r="D15" s="98" t="s">
        <v>242</v>
      </c>
      <c r="E15" s="99" t="s">
        <v>225</v>
      </c>
      <c r="F15"/>
      <c r="G15" s="102" t="s">
        <v>10</v>
      </c>
      <c r="H15" s="131" t="s">
        <v>11</v>
      </c>
      <c r="I15" s="103" t="s">
        <v>12</v>
      </c>
    </row>
    <row r="16" spans="1:11" x14ac:dyDescent="0.2">
      <c r="A16" s="34">
        <v>6216306989800</v>
      </c>
      <c r="B16" s="22" t="s">
        <v>13</v>
      </c>
      <c r="C16" s="23">
        <v>100</v>
      </c>
      <c r="D16" s="21">
        <v>1000</v>
      </c>
      <c r="E16" s="24">
        <v>0.69</v>
      </c>
      <c r="F16" s="25"/>
      <c r="G16" s="26">
        <f t="shared" ref="G16:G25" si="0">E16*$I$9</f>
        <v>0</v>
      </c>
      <c r="H16" s="132"/>
      <c r="I16" s="27">
        <f>H16*G16</f>
        <v>0</v>
      </c>
      <c r="K16" s="90"/>
    </row>
    <row r="17" spans="1:11" x14ac:dyDescent="0.2">
      <c r="A17" s="34">
        <v>6216308989800</v>
      </c>
      <c r="B17" s="22" t="s">
        <v>14</v>
      </c>
      <c r="C17" s="23">
        <v>100</v>
      </c>
      <c r="D17" s="21">
        <v>1000</v>
      </c>
      <c r="E17" s="24">
        <v>0.54</v>
      </c>
      <c r="F17" s="25"/>
      <c r="G17" s="26">
        <f t="shared" si="0"/>
        <v>0</v>
      </c>
      <c r="H17" s="132"/>
      <c r="I17" s="27">
        <f>H17*G17</f>
        <v>0</v>
      </c>
      <c r="K17" s="90"/>
    </row>
    <row r="18" spans="1:11" x14ac:dyDescent="0.2">
      <c r="A18" s="34">
        <v>6216312989800</v>
      </c>
      <c r="B18" s="22" t="s">
        <v>16</v>
      </c>
      <c r="C18" s="23">
        <v>100</v>
      </c>
      <c r="D18" s="21">
        <v>500</v>
      </c>
      <c r="E18" s="24">
        <v>0.71</v>
      </c>
      <c r="F18" s="25"/>
      <c r="G18" s="26">
        <f t="shared" si="0"/>
        <v>0</v>
      </c>
      <c r="H18" s="132"/>
      <c r="I18" s="27">
        <f t="shared" ref="I18:I20" si="1">H18*G18</f>
        <v>0</v>
      </c>
      <c r="K18" s="90"/>
    </row>
    <row r="19" spans="1:11" x14ac:dyDescent="0.2">
      <c r="A19" s="34">
        <v>6216316989800</v>
      </c>
      <c r="B19" s="22" t="s">
        <v>18</v>
      </c>
      <c r="C19" s="23">
        <v>25</v>
      </c>
      <c r="D19" s="21">
        <v>250</v>
      </c>
      <c r="E19" s="24">
        <v>1.19</v>
      </c>
      <c r="F19" s="25"/>
      <c r="G19" s="26">
        <f t="shared" si="0"/>
        <v>0</v>
      </c>
      <c r="H19" s="132"/>
      <c r="I19" s="27">
        <f t="shared" si="1"/>
        <v>0</v>
      </c>
      <c r="K19" s="90"/>
    </row>
    <row r="20" spans="1:11" x14ac:dyDescent="0.2">
      <c r="A20" s="49">
        <v>6216320989800</v>
      </c>
      <c r="B20" s="30" t="s">
        <v>20</v>
      </c>
      <c r="C20" s="23">
        <v>100</v>
      </c>
      <c r="D20" s="21">
        <v>1000</v>
      </c>
      <c r="E20" s="24">
        <v>4.49</v>
      </c>
      <c r="F20" s="25"/>
      <c r="G20" s="26">
        <f t="shared" si="0"/>
        <v>0</v>
      </c>
      <c r="H20" s="132"/>
      <c r="I20" s="27">
        <f t="shared" si="1"/>
        <v>0</v>
      </c>
      <c r="K20" s="90"/>
    </row>
    <row r="21" spans="1:11" x14ac:dyDescent="0.2">
      <c r="A21" s="34">
        <v>6216306989900</v>
      </c>
      <c r="B21" s="22" t="s">
        <v>235</v>
      </c>
      <c r="C21" s="23">
        <v>100</v>
      </c>
      <c r="D21" s="21">
        <v>1000</v>
      </c>
      <c r="E21" s="24">
        <v>0.7</v>
      </c>
      <c r="F21" s="25"/>
      <c r="G21" s="26">
        <f t="shared" si="0"/>
        <v>0</v>
      </c>
      <c r="H21" s="132"/>
      <c r="I21" s="27">
        <f t="shared" ref="I21" si="2">H21*G21</f>
        <v>0</v>
      </c>
      <c r="K21" s="90"/>
    </row>
    <row r="22" spans="1:11" x14ac:dyDescent="0.2">
      <c r="A22" s="34">
        <v>6216308989900</v>
      </c>
      <c r="B22" s="22" t="s">
        <v>15</v>
      </c>
      <c r="C22" s="23">
        <v>100</v>
      </c>
      <c r="D22" s="21">
        <v>1000</v>
      </c>
      <c r="E22" s="24">
        <v>0.54</v>
      </c>
      <c r="F22" s="25"/>
      <c r="G22" s="26">
        <f t="shared" si="0"/>
        <v>0</v>
      </c>
      <c r="H22" s="132"/>
      <c r="I22" s="27">
        <f>H22*G22</f>
        <v>0</v>
      </c>
      <c r="K22" s="90"/>
    </row>
    <row r="23" spans="1:11" x14ac:dyDescent="0.2">
      <c r="A23" s="34">
        <v>6216312989900</v>
      </c>
      <c r="B23" s="22" t="s">
        <v>17</v>
      </c>
      <c r="C23" s="23">
        <v>50</v>
      </c>
      <c r="D23" s="21">
        <v>500</v>
      </c>
      <c r="E23" s="24">
        <v>0.71</v>
      </c>
      <c r="F23" s="25"/>
      <c r="G23" s="26">
        <f t="shared" si="0"/>
        <v>0</v>
      </c>
      <c r="H23" s="132"/>
      <c r="I23" s="27">
        <f>H23*G23</f>
        <v>0</v>
      </c>
      <c r="K23" s="90"/>
    </row>
    <row r="24" spans="1:11" x14ac:dyDescent="0.2">
      <c r="A24" s="34">
        <v>6216316989900</v>
      </c>
      <c r="B24" s="22" t="s">
        <v>19</v>
      </c>
      <c r="C24" s="23">
        <v>25</v>
      </c>
      <c r="D24" s="21">
        <v>500</v>
      </c>
      <c r="E24" s="24">
        <v>1.18</v>
      </c>
      <c r="F24" s="25"/>
      <c r="G24" s="26">
        <f t="shared" si="0"/>
        <v>0</v>
      </c>
      <c r="H24" s="132"/>
      <c r="I24" s="27">
        <f>H24*G24</f>
        <v>0</v>
      </c>
      <c r="K24" s="90"/>
    </row>
    <row r="25" spans="1:11" x14ac:dyDescent="0.2">
      <c r="A25" s="34">
        <v>6216320989900</v>
      </c>
      <c r="B25" s="22" t="s">
        <v>231</v>
      </c>
      <c r="C25" s="23">
        <v>100</v>
      </c>
      <c r="D25" s="21">
        <v>1000</v>
      </c>
      <c r="E25" s="24">
        <v>4.4800000000000004</v>
      </c>
      <c r="F25" s="25"/>
      <c r="G25" s="26">
        <f t="shared" si="0"/>
        <v>0</v>
      </c>
      <c r="H25" s="132"/>
      <c r="I25" s="27">
        <f>H25*G25</f>
        <v>0</v>
      </c>
      <c r="K25" s="90"/>
    </row>
    <row r="26" spans="1:11" x14ac:dyDescent="0.2">
      <c r="A26" s="17"/>
      <c r="B26" s="6"/>
      <c r="C26" s="31"/>
      <c r="D26" s="4"/>
      <c r="E26" s="4"/>
      <c r="F26" s="79"/>
      <c r="G26" s="25"/>
      <c r="H26" s="133"/>
      <c r="I26" s="17"/>
      <c r="J26" s="32"/>
      <c r="K26" s="90"/>
    </row>
    <row r="27" spans="1:11" x14ac:dyDescent="0.2">
      <c r="A27" s="17"/>
      <c r="B27" s="6"/>
      <c r="C27" s="31"/>
      <c r="D27" s="4"/>
      <c r="E27" s="4"/>
      <c r="F27" s="79"/>
      <c r="G27" s="25"/>
      <c r="H27" s="133"/>
      <c r="I27" s="17"/>
      <c r="J27" s="32"/>
      <c r="K27" s="90"/>
    </row>
    <row r="28" spans="1:11" x14ac:dyDescent="0.2">
      <c r="A28" s="17"/>
      <c r="B28" s="6"/>
      <c r="C28" s="31"/>
      <c r="D28" s="4"/>
      <c r="E28" s="4"/>
      <c r="F28" s="79"/>
      <c r="G28" s="25"/>
      <c r="H28" s="133"/>
      <c r="I28" s="17"/>
      <c r="J28" s="32"/>
      <c r="K28" s="90"/>
    </row>
    <row r="29" spans="1:11" x14ac:dyDescent="0.2">
      <c r="A29" s="17"/>
      <c r="B29" s="6"/>
      <c r="C29" s="31"/>
      <c r="D29" s="4"/>
      <c r="E29" s="4"/>
      <c r="F29" s="79"/>
      <c r="G29" s="25"/>
      <c r="H29" s="133"/>
      <c r="I29" s="17"/>
      <c r="J29" s="32"/>
      <c r="K29" s="90"/>
    </row>
    <row r="30" spans="1:11" x14ac:dyDescent="0.2">
      <c r="B30" s="6"/>
      <c r="C30" s="7"/>
      <c r="D30" s="4"/>
      <c r="E30" s="4"/>
      <c r="F30" s="75"/>
      <c r="G30" s="25"/>
      <c r="H30" s="133"/>
      <c r="I30" s="17"/>
      <c r="J30" s="32"/>
      <c r="K30" s="90"/>
    </row>
    <row r="31" spans="1:11" ht="18" x14ac:dyDescent="0.2">
      <c r="A31" s="16" t="s">
        <v>244</v>
      </c>
      <c r="B31" s="6"/>
      <c r="C31" s="7"/>
      <c r="D31" s="13"/>
      <c r="E31" s="8"/>
      <c r="F31" s="80"/>
      <c r="G31" s="25"/>
      <c r="H31" s="133"/>
      <c r="I31" s="17"/>
      <c r="J31" s="32"/>
      <c r="K31" s="90"/>
    </row>
    <row r="32" spans="1:11" x14ac:dyDescent="0.2">
      <c r="A32" s="92" t="s">
        <v>222</v>
      </c>
      <c r="B32" s="93"/>
      <c r="C32" s="94" t="s">
        <v>239</v>
      </c>
      <c r="D32" s="94" t="s">
        <v>241</v>
      </c>
      <c r="E32" s="104"/>
      <c r="F32"/>
      <c r="G32" s="100" t="s">
        <v>1</v>
      </c>
      <c r="H32" s="130" t="s">
        <v>5</v>
      </c>
      <c r="I32" s="101"/>
      <c r="K32" s="90"/>
    </row>
    <row r="33" spans="1:11" x14ac:dyDescent="0.2">
      <c r="A33" s="96" t="s">
        <v>224</v>
      </c>
      <c r="B33" s="97" t="s">
        <v>7</v>
      </c>
      <c r="C33" s="98" t="s">
        <v>240</v>
      </c>
      <c r="D33" s="98" t="s">
        <v>242</v>
      </c>
      <c r="E33" s="99"/>
      <c r="F33"/>
      <c r="G33" s="102" t="s">
        <v>10</v>
      </c>
      <c r="H33" s="131" t="s">
        <v>11</v>
      </c>
      <c r="I33" s="103" t="s">
        <v>12</v>
      </c>
      <c r="K33" s="90"/>
    </row>
    <row r="34" spans="1:11" x14ac:dyDescent="0.2">
      <c r="A34" s="23">
        <v>6216406989800</v>
      </c>
      <c r="B34" s="22" t="s">
        <v>21</v>
      </c>
      <c r="C34" s="23">
        <v>100</v>
      </c>
      <c r="D34" s="21">
        <v>6000</v>
      </c>
      <c r="E34" s="24">
        <v>0.81</v>
      </c>
      <c r="F34" s="25"/>
      <c r="G34" s="26">
        <f>E34*$I$9</f>
        <v>0</v>
      </c>
      <c r="H34" s="132"/>
      <c r="I34" s="27">
        <f>H34*G34</f>
        <v>0</v>
      </c>
      <c r="K34" s="90"/>
    </row>
    <row r="35" spans="1:11" x14ac:dyDescent="0.2">
      <c r="A35" s="23">
        <v>6216408989800</v>
      </c>
      <c r="B35" s="22" t="s">
        <v>22</v>
      </c>
      <c r="C35" s="23">
        <v>100</v>
      </c>
      <c r="D35" s="21">
        <v>2000</v>
      </c>
      <c r="E35" s="24">
        <v>0.98</v>
      </c>
      <c r="F35" s="25"/>
      <c r="G35" s="26">
        <f>E35*$I$9</f>
        <v>0</v>
      </c>
      <c r="H35" s="132"/>
      <c r="I35" s="27">
        <f>H35*G35</f>
        <v>0</v>
      </c>
      <c r="K35" s="90"/>
    </row>
    <row r="36" spans="1:11" x14ac:dyDescent="0.2">
      <c r="A36" s="23">
        <v>6216412989800</v>
      </c>
      <c r="B36" s="22" t="s">
        <v>23</v>
      </c>
      <c r="C36" s="23">
        <v>50</v>
      </c>
      <c r="D36" s="21">
        <v>2000</v>
      </c>
      <c r="E36" s="24">
        <v>1.39</v>
      </c>
      <c r="F36" s="25"/>
      <c r="G36" s="26">
        <f>E36*$I$9</f>
        <v>0</v>
      </c>
      <c r="H36" s="132"/>
      <c r="I36" s="27">
        <f>H36*G36</f>
        <v>0</v>
      </c>
      <c r="K36" s="90"/>
    </row>
    <row r="37" spans="1:11" x14ac:dyDescent="0.2">
      <c r="A37" s="23">
        <v>6216416989800</v>
      </c>
      <c r="B37" s="22" t="s">
        <v>24</v>
      </c>
      <c r="C37" s="23">
        <v>50</v>
      </c>
      <c r="D37" s="21">
        <v>1300</v>
      </c>
      <c r="E37" s="24">
        <v>1.87</v>
      </c>
      <c r="F37" s="25"/>
      <c r="G37" s="26">
        <f>E37*$I$9</f>
        <v>0</v>
      </c>
      <c r="H37" s="132"/>
      <c r="I37" s="27">
        <f>H37*G37</f>
        <v>0</v>
      </c>
      <c r="K37" s="90"/>
    </row>
    <row r="38" spans="1:11" x14ac:dyDescent="0.2">
      <c r="A38" s="4"/>
      <c r="B38" s="7"/>
      <c r="C38" s="4"/>
      <c r="D38" s="4"/>
      <c r="E38" s="106"/>
      <c r="F38" s="25"/>
      <c r="G38" s="107"/>
      <c r="H38" s="134"/>
      <c r="I38" s="108"/>
      <c r="K38" s="90"/>
    </row>
    <row r="39" spans="1:11" x14ac:dyDescent="0.2">
      <c r="A39" s="4"/>
      <c r="B39" s="7"/>
      <c r="C39" s="4"/>
      <c r="D39" s="4"/>
      <c r="E39" s="106"/>
      <c r="F39" s="25"/>
      <c r="G39" s="107"/>
      <c r="H39" s="134"/>
      <c r="I39" s="108"/>
      <c r="K39" s="90"/>
    </row>
    <row r="40" spans="1:11" x14ac:dyDescent="0.2">
      <c r="A40" s="4"/>
      <c r="B40" s="7"/>
      <c r="C40" s="4"/>
      <c r="D40" s="4"/>
      <c r="E40" s="106"/>
      <c r="F40" s="25"/>
      <c r="G40" s="107"/>
      <c r="H40" s="134"/>
      <c r="I40" s="108"/>
      <c r="K40" s="90"/>
    </row>
    <row r="41" spans="1:11" x14ac:dyDescent="0.2">
      <c r="F41" s="81"/>
      <c r="K41" s="90"/>
    </row>
    <row r="42" spans="1:11" s="12" customFormat="1" ht="16" x14ac:dyDescent="0.2">
      <c r="B42" s="13"/>
      <c r="C42" s="14"/>
      <c r="D42" s="13"/>
      <c r="E42" s="13"/>
      <c r="F42" s="82"/>
      <c r="H42" s="135"/>
      <c r="K42" s="90"/>
    </row>
    <row r="43" spans="1:11" ht="18" x14ac:dyDescent="0.2">
      <c r="A43" s="16" t="s">
        <v>25</v>
      </c>
      <c r="B43" s="6"/>
      <c r="C43" s="7"/>
      <c r="D43" s="13"/>
      <c r="E43" s="109"/>
      <c r="H43" s="136"/>
      <c r="I43" s="19"/>
      <c r="J43" s="19"/>
      <c r="K43" s="90"/>
    </row>
    <row r="44" spans="1:11" s="17" customFormat="1" x14ac:dyDescent="0.2">
      <c r="A44" s="92" t="s">
        <v>222</v>
      </c>
      <c r="B44" s="93"/>
      <c r="C44" s="94" t="s">
        <v>239</v>
      </c>
      <c r="D44" s="94" t="s">
        <v>241</v>
      </c>
      <c r="E44" s="104"/>
      <c r="F44"/>
      <c r="G44" s="100" t="s">
        <v>1</v>
      </c>
      <c r="H44" s="130" t="s">
        <v>5</v>
      </c>
      <c r="I44" s="101"/>
      <c r="K44" s="90"/>
    </row>
    <row r="45" spans="1:11" s="17" customFormat="1" x14ac:dyDescent="0.2">
      <c r="A45" s="96" t="s">
        <v>224</v>
      </c>
      <c r="B45" s="97" t="s">
        <v>7</v>
      </c>
      <c r="C45" s="98" t="s">
        <v>240</v>
      </c>
      <c r="D45" s="98" t="s">
        <v>242</v>
      </c>
      <c r="E45" s="99"/>
      <c r="F45"/>
      <c r="G45" s="102" t="s">
        <v>10</v>
      </c>
      <c r="H45" s="131" t="s">
        <v>11</v>
      </c>
      <c r="I45" s="103" t="s">
        <v>12</v>
      </c>
      <c r="K45" s="90"/>
    </row>
    <row r="46" spans="1:11" s="17" customFormat="1" x14ac:dyDescent="0.2">
      <c r="A46" s="34" t="s">
        <v>26</v>
      </c>
      <c r="B46" s="22" t="s">
        <v>21</v>
      </c>
      <c r="C46" s="23">
        <v>25</v>
      </c>
      <c r="D46" s="21">
        <v>700</v>
      </c>
      <c r="E46" s="24">
        <v>2.67</v>
      </c>
      <c r="F46" s="33"/>
      <c r="G46" s="26">
        <f t="shared" ref="G46:G52" si="3">E46*$I$9</f>
        <v>0</v>
      </c>
      <c r="H46" s="132"/>
      <c r="I46" s="27">
        <f>H46*G46</f>
        <v>0</v>
      </c>
      <c r="K46" s="90"/>
    </row>
    <row r="47" spans="1:11" s="17" customFormat="1" x14ac:dyDescent="0.2">
      <c r="A47" s="34" t="s">
        <v>27</v>
      </c>
      <c r="B47" s="22" t="s">
        <v>22</v>
      </c>
      <c r="C47" s="23">
        <v>25</v>
      </c>
      <c r="D47" s="21">
        <v>500</v>
      </c>
      <c r="E47" s="24">
        <v>2.76</v>
      </c>
      <c r="F47" s="33" t="s">
        <v>0</v>
      </c>
      <c r="G47" s="26">
        <f t="shared" si="3"/>
        <v>0</v>
      </c>
      <c r="H47" s="132"/>
      <c r="I47" s="27">
        <f t="shared" ref="I47:I52" si="4">H47*G47</f>
        <v>0</v>
      </c>
      <c r="K47" s="90"/>
    </row>
    <row r="48" spans="1:11" s="17" customFormat="1" x14ac:dyDescent="0.2">
      <c r="A48" s="34" t="s">
        <v>28</v>
      </c>
      <c r="B48" s="22" t="s">
        <v>29</v>
      </c>
      <c r="C48" s="23">
        <v>25</v>
      </c>
      <c r="D48" s="21">
        <v>700</v>
      </c>
      <c r="E48" s="24">
        <v>3.28</v>
      </c>
      <c r="F48" s="33"/>
      <c r="G48" s="26">
        <f t="shared" si="3"/>
        <v>0</v>
      </c>
      <c r="H48" s="132"/>
      <c r="I48" s="27">
        <f t="shared" si="4"/>
        <v>0</v>
      </c>
      <c r="K48" s="90"/>
    </row>
    <row r="49" spans="1:11" s="17" customFormat="1" x14ac:dyDescent="0.2">
      <c r="A49" s="34" t="s">
        <v>30</v>
      </c>
      <c r="B49" s="22" t="s">
        <v>23</v>
      </c>
      <c r="C49" s="23">
        <v>25</v>
      </c>
      <c r="D49" s="21">
        <v>200</v>
      </c>
      <c r="E49" s="24">
        <v>4.51</v>
      </c>
      <c r="F49" s="33"/>
      <c r="G49" s="26">
        <f t="shared" si="3"/>
        <v>0</v>
      </c>
      <c r="H49" s="132"/>
      <c r="I49" s="27">
        <f t="shared" si="4"/>
        <v>0</v>
      </c>
      <c r="K49" s="90"/>
    </row>
    <row r="50" spans="1:11" s="17" customFormat="1" x14ac:dyDescent="0.2">
      <c r="A50" s="34" t="s">
        <v>31</v>
      </c>
      <c r="B50" s="22" t="s">
        <v>32</v>
      </c>
      <c r="C50" s="23">
        <v>25</v>
      </c>
      <c r="D50" s="21">
        <v>500</v>
      </c>
      <c r="E50" s="24">
        <v>4.34</v>
      </c>
      <c r="F50" s="33"/>
      <c r="G50" s="26">
        <f t="shared" si="3"/>
        <v>0</v>
      </c>
      <c r="H50" s="132"/>
      <c r="I50" s="27">
        <f t="shared" si="4"/>
        <v>0</v>
      </c>
      <c r="K50" s="90"/>
    </row>
    <row r="51" spans="1:11" s="17" customFormat="1" x14ac:dyDescent="0.2">
      <c r="A51" s="34" t="s">
        <v>33</v>
      </c>
      <c r="B51" s="22" t="s">
        <v>24</v>
      </c>
      <c r="C51" s="23">
        <v>15</v>
      </c>
      <c r="D51" s="21">
        <v>100</v>
      </c>
      <c r="E51" s="24">
        <v>9.0299999999999994</v>
      </c>
      <c r="F51" s="33"/>
      <c r="G51" s="26">
        <f t="shared" si="3"/>
        <v>0</v>
      </c>
      <c r="H51" s="132"/>
      <c r="I51" s="27">
        <f t="shared" si="4"/>
        <v>0</v>
      </c>
      <c r="K51" s="90"/>
    </row>
    <row r="52" spans="1:11" s="17" customFormat="1" x14ac:dyDescent="0.2">
      <c r="A52" s="34" t="s">
        <v>34</v>
      </c>
      <c r="B52" s="35" t="s">
        <v>35</v>
      </c>
      <c r="C52" s="23">
        <v>10</v>
      </c>
      <c r="D52" s="21">
        <v>100</v>
      </c>
      <c r="E52" s="24">
        <v>26.07</v>
      </c>
      <c r="F52" s="33"/>
      <c r="G52" s="26">
        <f t="shared" si="3"/>
        <v>0</v>
      </c>
      <c r="H52" s="132"/>
      <c r="I52" s="27">
        <f t="shared" si="4"/>
        <v>0</v>
      </c>
      <c r="K52" s="90"/>
    </row>
    <row r="53" spans="1:11" s="17" customFormat="1" x14ac:dyDescent="0.2">
      <c r="A53" s="4"/>
      <c r="B53" s="51"/>
      <c r="C53" s="4"/>
      <c r="D53" s="4"/>
      <c r="E53" s="106"/>
      <c r="F53" s="33"/>
      <c r="G53" s="107"/>
      <c r="H53" s="134"/>
      <c r="I53" s="108"/>
      <c r="K53" s="90"/>
    </row>
    <row r="54" spans="1:11" s="17" customFormat="1" x14ac:dyDescent="0.2">
      <c r="A54" s="4"/>
      <c r="B54" s="51"/>
      <c r="C54" s="4"/>
      <c r="D54" s="4"/>
      <c r="E54" s="106"/>
      <c r="F54" s="33"/>
      <c r="G54" s="107"/>
      <c r="H54" s="134"/>
      <c r="I54" s="108"/>
      <c r="K54" s="90"/>
    </row>
    <row r="55" spans="1:11" s="17" customFormat="1" x14ac:dyDescent="0.2">
      <c r="A55" s="4"/>
      <c r="B55" s="51"/>
      <c r="C55" s="4"/>
      <c r="D55" s="4"/>
      <c r="E55" s="106"/>
      <c r="F55" s="33"/>
      <c r="G55" s="107"/>
      <c r="H55" s="134"/>
      <c r="I55" s="108"/>
      <c r="K55" s="90"/>
    </row>
    <row r="56" spans="1:11" s="17" customFormat="1" x14ac:dyDescent="0.2">
      <c r="A56" s="4"/>
      <c r="B56" s="51"/>
      <c r="C56" s="4"/>
      <c r="D56" s="4"/>
      <c r="E56" s="106"/>
      <c r="F56" s="33"/>
      <c r="G56" s="107"/>
      <c r="H56" s="134"/>
      <c r="I56" s="108"/>
      <c r="K56" s="90"/>
    </row>
    <row r="57" spans="1:11" x14ac:dyDescent="0.2">
      <c r="A57" s="17"/>
      <c r="B57" s="4"/>
      <c r="C57" s="7"/>
      <c r="F57" s="75"/>
      <c r="K57" s="90"/>
    </row>
    <row r="58" spans="1:11" x14ac:dyDescent="0.2">
      <c r="B58" s="6"/>
      <c r="C58" s="7"/>
      <c r="D58" s="4"/>
      <c r="E58" s="4"/>
      <c r="F58" s="75"/>
      <c r="K58" s="90"/>
    </row>
    <row r="59" spans="1:11" ht="18" x14ac:dyDescent="0.2">
      <c r="A59" s="16" t="s">
        <v>36</v>
      </c>
      <c r="B59" s="6"/>
      <c r="C59" s="7"/>
      <c r="D59" s="13"/>
      <c r="E59" s="16"/>
      <c r="F59" s="80"/>
      <c r="K59" s="90"/>
    </row>
    <row r="60" spans="1:11" s="17" customFormat="1" x14ac:dyDescent="0.2">
      <c r="A60" s="92" t="s">
        <v>222</v>
      </c>
      <c r="B60" s="93"/>
      <c r="C60" s="94" t="s">
        <v>239</v>
      </c>
      <c r="D60" s="94" t="s">
        <v>241</v>
      </c>
      <c r="E60" s="104"/>
      <c r="F60"/>
      <c r="G60" s="100" t="s">
        <v>1</v>
      </c>
      <c r="H60" s="130" t="s">
        <v>5</v>
      </c>
      <c r="I60" s="101"/>
      <c r="K60" s="90"/>
    </row>
    <row r="61" spans="1:11" s="17" customFormat="1" x14ac:dyDescent="0.2">
      <c r="A61" s="96" t="s">
        <v>224</v>
      </c>
      <c r="B61" s="97" t="s">
        <v>7</v>
      </c>
      <c r="C61" s="98" t="s">
        <v>240</v>
      </c>
      <c r="D61" s="98" t="s">
        <v>242</v>
      </c>
      <c r="E61" s="99"/>
      <c r="F61"/>
      <c r="G61" s="102" t="s">
        <v>10</v>
      </c>
      <c r="H61" s="131" t="s">
        <v>11</v>
      </c>
      <c r="I61" s="103" t="s">
        <v>12</v>
      </c>
      <c r="K61" s="90"/>
    </row>
    <row r="62" spans="1:11" s="17" customFormat="1" x14ac:dyDescent="0.2">
      <c r="A62" s="23" t="s">
        <v>38</v>
      </c>
      <c r="B62" s="22" t="s">
        <v>22</v>
      </c>
      <c r="C62" s="23">
        <v>25</v>
      </c>
      <c r="D62" s="21">
        <v>150</v>
      </c>
      <c r="E62" s="24">
        <v>8.26</v>
      </c>
      <c r="F62" s="33"/>
      <c r="G62" s="26">
        <f>E62*$I$9</f>
        <v>0</v>
      </c>
      <c r="H62" s="132"/>
      <c r="I62" s="27">
        <f>H62*G62</f>
        <v>0</v>
      </c>
      <c r="K62" s="90"/>
    </row>
    <row r="63" spans="1:11" s="17" customFormat="1" x14ac:dyDescent="0.2">
      <c r="A63" s="23" t="s">
        <v>39</v>
      </c>
      <c r="B63" s="22" t="s">
        <v>32</v>
      </c>
      <c r="C63" s="23">
        <v>25</v>
      </c>
      <c r="D63" s="21">
        <v>100</v>
      </c>
      <c r="E63" s="24">
        <v>8.4</v>
      </c>
      <c r="F63" s="33"/>
      <c r="G63" s="26">
        <f>E63*$I$9</f>
        <v>0</v>
      </c>
      <c r="H63" s="132"/>
      <c r="I63" s="27">
        <f>H63*G63</f>
        <v>0</v>
      </c>
      <c r="K63" s="90"/>
    </row>
    <row r="64" spans="1:11" s="17" customFormat="1" x14ac:dyDescent="0.2">
      <c r="A64" s="23" t="s">
        <v>40</v>
      </c>
      <c r="B64" s="22" t="s">
        <v>23</v>
      </c>
      <c r="C64" s="23">
        <v>25</v>
      </c>
      <c r="D64" s="21">
        <v>100</v>
      </c>
      <c r="E64" s="24">
        <v>13.6</v>
      </c>
      <c r="F64" s="33"/>
      <c r="G64" s="26">
        <f>E64*$I$9</f>
        <v>0</v>
      </c>
      <c r="H64" s="132"/>
      <c r="I64" s="27">
        <f>H64*G64</f>
        <v>0</v>
      </c>
      <c r="K64" s="90"/>
    </row>
    <row r="65" spans="1:11" s="17" customFormat="1" x14ac:dyDescent="0.2">
      <c r="A65" s="4"/>
      <c r="B65" s="7"/>
      <c r="C65" s="4"/>
      <c r="D65" s="4"/>
      <c r="E65" s="106"/>
      <c r="F65" s="33"/>
      <c r="G65" s="107"/>
      <c r="H65" s="134"/>
      <c r="I65" s="108"/>
      <c r="K65" s="90"/>
    </row>
    <row r="66" spans="1:11" s="17" customFormat="1" x14ac:dyDescent="0.2">
      <c r="A66" s="4"/>
      <c r="B66" s="7"/>
      <c r="C66" s="4"/>
      <c r="D66" s="4"/>
      <c r="E66" s="106"/>
      <c r="F66" s="33"/>
      <c r="G66" s="107"/>
      <c r="H66" s="134"/>
      <c r="I66" s="108"/>
      <c r="K66" s="90"/>
    </row>
    <row r="67" spans="1:11" s="17" customFormat="1" x14ac:dyDescent="0.2">
      <c r="A67" s="4"/>
      <c r="B67" s="7"/>
      <c r="C67" s="4"/>
      <c r="D67" s="4"/>
      <c r="E67" s="106"/>
      <c r="F67" s="33"/>
      <c r="G67" s="107"/>
      <c r="H67" s="134"/>
      <c r="I67" s="108"/>
      <c r="K67" s="90"/>
    </row>
    <row r="68" spans="1:11" s="17" customFormat="1" x14ac:dyDescent="0.2">
      <c r="B68" s="4"/>
      <c r="C68" s="7"/>
      <c r="D68" s="4"/>
      <c r="E68" s="4"/>
      <c r="F68" s="75"/>
      <c r="H68" s="137"/>
      <c r="K68" s="90"/>
    </row>
    <row r="69" spans="1:11" x14ac:dyDescent="0.2">
      <c r="B69" s="6"/>
      <c r="C69" s="7"/>
      <c r="D69" s="4"/>
      <c r="E69" s="4"/>
      <c r="F69" s="75"/>
      <c r="K69" s="90"/>
    </row>
    <row r="70" spans="1:11" ht="18" x14ac:dyDescent="0.2">
      <c r="A70" s="16" t="s">
        <v>41</v>
      </c>
      <c r="B70" s="6"/>
      <c r="C70" s="7"/>
      <c r="D70" s="13"/>
      <c r="E70" s="16"/>
      <c r="F70" s="80"/>
      <c r="K70" s="90"/>
    </row>
    <row r="71" spans="1:11" s="17" customFormat="1" x14ac:dyDescent="0.2">
      <c r="A71" s="92" t="s">
        <v>222</v>
      </c>
      <c r="B71" s="93"/>
      <c r="C71" s="94" t="s">
        <v>239</v>
      </c>
      <c r="D71" s="94" t="s">
        <v>241</v>
      </c>
      <c r="E71" s="104"/>
      <c r="F71"/>
      <c r="G71" s="100" t="s">
        <v>1</v>
      </c>
      <c r="H71" s="130" t="s">
        <v>5</v>
      </c>
      <c r="I71" s="101"/>
      <c r="K71" s="90"/>
    </row>
    <row r="72" spans="1:11" s="17" customFormat="1" x14ac:dyDescent="0.2">
      <c r="A72" s="96" t="s">
        <v>224</v>
      </c>
      <c r="B72" s="97" t="s">
        <v>7</v>
      </c>
      <c r="C72" s="98" t="s">
        <v>240</v>
      </c>
      <c r="D72" s="98" t="s">
        <v>242</v>
      </c>
      <c r="E72" s="99"/>
      <c r="F72"/>
      <c r="G72" s="102" t="s">
        <v>10</v>
      </c>
      <c r="H72" s="131" t="s">
        <v>11</v>
      </c>
      <c r="I72" s="103" t="s">
        <v>12</v>
      </c>
      <c r="K72" s="90"/>
    </row>
    <row r="73" spans="1:11" s="17" customFormat="1" x14ac:dyDescent="0.2">
      <c r="A73" s="23" t="s">
        <v>42</v>
      </c>
      <c r="B73" s="22" t="s">
        <v>22</v>
      </c>
      <c r="C73" s="23">
        <v>25</v>
      </c>
      <c r="D73" s="21">
        <v>150</v>
      </c>
      <c r="E73" s="24">
        <v>8.39</v>
      </c>
      <c r="F73" s="33"/>
      <c r="G73" s="26">
        <f>E73*$I$9</f>
        <v>0</v>
      </c>
      <c r="H73" s="132"/>
      <c r="I73" s="27">
        <f>H73*G73</f>
        <v>0</v>
      </c>
      <c r="K73" s="90"/>
    </row>
    <row r="74" spans="1:11" s="17" customFormat="1" x14ac:dyDescent="0.2">
      <c r="A74" s="23" t="s">
        <v>43</v>
      </c>
      <c r="B74" s="22" t="s">
        <v>32</v>
      </c>
      <c r="C74" s="23">
        <v>25</v>
      </c>
      <c r="D74" s="21">
        <v>100</v>
      </c>
      <c r="E74" s="24">
        <v>9.61</v>
      </c>
      <c r="F74" s="33"/>
      <c r="G74" s="26">
        <f>E74*$I$9</f>
        <v>0</v>
      </c>
      <c r="H74" s="132"/>
      <c r="I74" s="27">
        <f>H74*G74</f>
        <v>0</v>
      </c>
      <c r="K74" s="90"/>
    </row>
    <row r="75" spans="1:11" s="17" customFormat="1" x14ac:dyDescent="0.2">
      <c r="A75" s="23" t="s">
        <v>44</v>
      </c>
      <c r="B75" s="22" t="s">
        <v>23</v>
      </c>
      <c r="C75" s="23">
        <v>25</v>
      </c>
      <c r="D75" s="21">
        <v>100</v>
      </c>
      <c r="E75" s="24">
        <v>10.55</v>
      </c>
      <c r="F75" s="33"/>
      <c r="G75" s="26">
        <f>E75*$I$9</f>
        <v>0</v>
      </c>
      <c r="H75" s="132"/>
      <c r="I75" s="27">
        <f>H75*G75</f>
        <v>0</v>
      </c>
      <c r="K75" s="90"/>
    </row>
    <row r="76" spans="1:11" s="17" customFormat="1" x14ac:dyDescent="0.2">
      <c r="B76" s="4"/>
      <c r="C76" s="7"/>
      <c r="D76" s="4"/>
      <c r="E76" s="4"/>
      <c r="F76" s="75"/>
      <c r="H76" s="137"/>
      <c r="K76" s="90"/>
    </row>
    <row r="77" spans="1:11" s="17" customFormat="1" x14ac:dyDescent="0.2">
      <c r="B77" s="4"/>
      <c r="C77" s="7"/>
      <c r="D77" s="4"/>
      <c r="E77" s="4"/>
      <c r="F77" s="75"/>
      <c r="H77" s="137"/>
      <c r="K77" s="90"/>
    </row>
    <row r="78" spans="1:11" s="17" customFormat="1" x14ac:dyDescent="0.2">
      <c r="B78" s="4"/>
      <c r="C78" s="7"/>
      <c r="D78" s="4"/>
      <c r="E78" s="4"/>
      <c r="F78" s="75"/>
      <c r="H78" s="137"/>
      <c r="K78" s="90"/>
    </row>
    <row r="79" spans="1:11" x14ac:dyDescent="0.2">
      <c r="B79" s="6"/>
      <c r="C79" s="7"/>
      <c r="D79" s="4"/>
      <c r="E79" s="4"/>
      <c r="F79" s="75"/>
      <c r="K79" s="90"/>
    </row>
    <row r="80" spans="1:11" ht="18" x14ac:dyDescent="0.2">
      <c r="A80" s="16" t="s">
        <v>45</v>
      </c>
      <c r="B80" s="6"/>
      <c r="C80" s="7"/>
      <c r="D80" s="13"/>
      <c r="E80" s="109"/>
      <c r="F80" s="80"/>
      <c r="K80" s="90"/>
    </row>
    <row r="81" spans="1:11" s="17" customFormat="1" x14ac:dyDescent="0.2">
      <c r="A81" s="92" t="s">
        <v>222</v>
      </c>
      <c r="B81" s="93"/>
      <c r="C81" s="94" t="s">
        <v>239</v>
      </c>
      <c r="D81" s="94" t="s">
        <v>241</v>
      </c>
      <c r="E81" s="104"/>
      <c r="F81"/>
      <c r="G81" s="100" t="s">
        <v>1</v>
      </c>
      <c r="H81" s="130" t="s">
        <v>5</v>
      </c>
      <c r="I81" s="101"/>
      <c r="K81" s="90"/>
    </row>
    <row r="82" spans="1:11" s="17" customFormat="1" x14ac:dyDescent="0.2">
      <c r="A82" s="96" t="s">
        <v>224</v>
      </c>
      <c r="B82" s="97" t="s">
        <v>7</v>
      </c>
      <c r="C82" s="98" t="s">
        <v>240</v>
      </c>
      <c r="D82" s="98" t="s">
        <v>242</v>
      </c>
      <c r="E82" s="99"/>
      <c r="F82"/>
      <c r="G82" s="102" t="s">
        <v>10</v>
      </c>
      <c r="H82" s="131" t="s">
        <v>11</v>
      </c>
      <c r="I82" s="103" t="s">
        <v>12</v>
      </c>
      <c r="K82" s="90"/>
    </row>
    <row r="83" spans="1:11" x14ac:dyDescent="0.2">
      <c r="A83" s="23" t="s">
        <v>46</v>
      </c>
      <c r="B83" s="22" t="s">
        <v>47</v>
      </c>
      <c r="C83" s="23">
        <v>50</v>
      </c>
      <c r="D83" s="21">
        <v>250</v>
      </c>
      <c r="E83" s="24">
        <v>6.98</v>
      </c>
      <c r="F83" s="33"/>
      <c r="G83" s="26">
        <f>E83*$I$9</f>
        <v>0</v>
      </c>
      <c r="H83" s="132"/>
      <c r="I83" s="27">
        <f>H83*G83</f>
        <v>0</v>
      </c>
      <c r="K83" s="90"/>
    </row>
    <row r="84" spans="1:11" x14ac:dyDescent="0.2">
      <c r="A84" s="4"/>
      <c r="B84" s="7"/>
      <c r="C84" s="4"/>
      <c r="D84" s="4"/>
      <c r="E84" s="106"/>
      <c r="F84" s="33"/>
      <c r="G84" s="107"/>
      <c r="H84" s="134"/>
      <c r="I84" s="108"/>
      <c r="K84" s="90"/>
    </row>
    <row r="85" spans="1:11" x14ac:dyDescent="0.2">
      <c r="A85" s="4"/>
      <c r="B85" s="7"/>
      <c r="C85" s="4"/>
      <c r="D85" s="4"/>
      <c r="E85" s="106"/>
      <c r="F85" s="33"/>
      <c r="G85" s="107"/>
      <c r="H85" s="134"/>
      <c r="I85" s="108"/>
      <c r="K85" s="90"/>
    </row>
    <row r="86" spans="1:11" x14ac:dyDescent="0.2">
      <c r="A86" s="4"/>
      <c r="B86" s="7"/>
      <c r="C86" s="4"/>
      <c r="D86" s="4"/>
      <c r="E86" s="106"/>
      <c r="F86" s="33"/>
      <c r="G86" s="107"/>
      <c r="H86" s="134"/>
      <c r="I86" s="108"/>
      <c r="K86" s="90"/>
    </row>
    <row r="87" spans="1:11" s="17" customFormat="1" x14ac:dyDescent="0.2">
      <c r="A87" s="36"/>
      <c r="B87" s="4"/>
      <c r="C87" s="7"/>
      <c r="D87" s="4"/>
      <c r="E87" s="4"/>
      <c r="F87" s="75"/>
      <c r="H87" s="137"/>
      <c r="K87" s="90"/>
    </row>
    <row r="88" spans="1:11" x14ac:dyDescent="0.2">
      <c r="B88" s="6"/>
      <c r="C88" s="7"/>
      <c r="D88" s="4"/>
      <c r="E88" s="4"/>
      <c r="F88" s="75"/>
      <c r="K88" s="90"/>
    </row>
    <row r="89" spans="1:11" ht="18" x14ac:dyDescent="0.2">
      <c r="A89" s="16" t="s">
        <v>48</v>
      </c>
      <c r="B89" s="6"/>
      <c r="C89" s="7"/>
      <c r="D89" s="13"/>
      <c r="E89" s="109"/>
      <c r="F89" s="80"/>
      <c r="K89" s="90"/>
    </row>
    <row r="90" spans="1:11" s="17" customFormat="1" x14ac:dyDescent="0.2">
      <c r="A90" s="92" t="s">
        <v>222</v>
      </c>
      <c r="B90" s="93"/>
      <c r="C90" s="94" t="s">
        <v>239</v>
      </c>
      <c r="D90" s="94" t="s">
        <v>241</v>
      </c>
      <c r="E90" s="104"/>
      <c r="F90"/>
      <c r="G90" s="100" t="s">
        <v>1</v>
      </c>
      <c r="H90" s="130" t="s">
        <v>5</v>
      </c>
      <c r="I90" s="101"/>
      <c r="K90" s="90"/>
    </row>
    <row r="91" spans="1:11" s="17" customFormat="1" x14ac:dyDescent="0.2">
      <c r="A91" s="96" t="s">
        <v>224</v>
      </c>
      <c r="B91" s="97" t="s">
        <v>7</v>
      </c>
      <c r="C91" s="98" t="s">
        <v>240</v>
      </c>
      <c r="D91" s="98" t="s">
        <v>242</v>
      </c>
      <c r="E91" s="99"/>
      <c r="F91"/>
      <c r="G91" s="102" t="s">
        <v>10</v>
      </c>
      <c r="H91" s="131" t="s">
        <v>11</v>
      </c>
      <c r="I91" s="103" t="s">
        <v>12</v>
      </c>
      <c r="K91" s="90"/>
    </row>
    <row r="92" spans="1:11" ht="29" x14ac:dyDescent="0.2">
      <c r="A92" s="23" t="s">
        <v>49</v>
      </c>
      <c r="B92" s="37" t="s">
        <v>50</v>
      </c>
      <c r="C92" s="23">
        <v>25</v>
      </c>
      <c r="D92" s="21">
        <v>200</v>
      </c>
      <c r="E92" s="24">
        <v>8.74</v>
      </c>
      <c r="F92" s="33"/>
      <c r="G92" s="26">
        <f>E92*$I$9</f>
        <v>0</v>
      </c>
      <c r="H92" s="132"/>
      <c r="I92" s="27">
        <f>H92*G92</f>
        <v>0</v>
      </c>
      <c r="K92" s="90"/>
    </row>
    <row r="93" spans="1:11" ht="43" x14ac:dyDescent="0.2">
      <c r="A93" s="49" t="s">
        <v>211</v>
      </c>
      <c r="B93" s="45" t="s">
        <v>188</v>
      </c>
      <c r="C93" s="78">
        <v>25</v>
      </c>
      <c r="D93" s="83">
        <v>100</v>
      </c>
      <c r="E93" s="48">
        <v>17.13</v>
      </c>
      <c r="F93" s="17"/>
      <c r="G93" s="26">
        <f>E93*$I$9</f>
        <v>0</v>
      </c>
      <c r="H93" s="138"/>
      <c r="I93" s="61">
        <f>H93*G93</f>
        <v>0</v>
      </c>
      <c r="K93" s="90"/>
    </row>
    <row r="94" spans="1:11" x14ac:dyDescent="0.2">
      <c r="A94" s="50"/>
      <c r="B94" s="110"/>
      <c r="C94" s="111"/>
      <c r="D94" s="111"/>
      <c r="E94" s="112"/>
      <c r="F94" s="17"/>
      <c r="G94" s="107"/>
      <c r="H94" s="139"/>
      <c r="I94" s="113"/>
      <c r="K94" s="90"/>
    </row>
    <row r="95" spans="1:11" x14ac:dyDescent="0.2">
      <c r="A95" s="50"/>
      <c r="B95" s="110"/>
      <c r="C95" s="111"/>
      <c r="D95" s="111"/>
      <c r="E95" s="112"/>
      <c r="F95" s="17"/>
      <c r="G95" s="107"/>
      <c r="H95" s="139"/>
      <c r="I95" s="113"/>
      <c r="K95" s="90"/>
    </row>
    <row r="96" spans="1:11" x14ac:dyDescent="0.2">
      <c r="A96" s="50"/>
      <c r="B96" s="110"/>
      <c r="C96" s="111"/>
      <c r="D96" s="111"/>
      <c r="E96" s="112"/>
      <c r="F96" s="17"/>
      <c r="G96" s="107"/>
      <c r="H96" s="139"/>
      <c r="I96" s="113"/>
      <c r="K96" s="90"/>
    </row>
    <row r="97" spans="1:11" x14ac:dyDescent="0.2">
      <c r="A97" s="50"/>
      <c r="B97" s="110"/>
      <c r="C97" s="111"/>
      <c r="D97" s="111"/>
      <c r="E97" s="112"/>
      <c r="F97" s="17"/>
      <c r="G97" s="107"/>
      <c r="H97" s="139"/>
      <c r="I97" s="113"/>
      <c r="K97" s="90"/>
    </row>
    <row r="98" spans="1:11" s="17" customFormat="1" x14ac:dyDescent="0.2">
      <c r="B98" s="4"/>
      <c r="C98" s="7"/>
      <c r="D98" s="4"/>
      <c r="E98" s="4"/>
      <c r="F98" s="75"/>
      <c r="H98" s="137"/>
      <c r="K98" s="90"/>
    </row>
    <row r="99" spans="1:11" x14ac:dyDescent="0.2">
      <c r="B99" s="6"/>
      <c r="C99" s="38"/>
      <c r="D99" s="4"/>
      <c r="E99" s="4"/>
      <c r="F99" s="75"/>
      <c r="K99" s="90"/>
    </row>
    <row r="100" spans="1:11" ht="18" x14ac:dyDescent="0.2">
      <c r="A100" s="16" t="s">
        <v>25</v>
      </c>
      <c r="B100" s="6"/>
      <c r="C100" s="38"/>
      <c r="D100" s="13"/>
      <c r="E100" s="10"/>
      <c r="F100" s="80"/>
      <c r="K100" s="90"/>
    </row>
    <row r="101" spans="1:11" s="17" customFormat="1" x14ac:dyDescent="0.2">
      <c r="A101" s="92" t="s">
        <v>222</v>
      </c>
      <c r="B101" s="93"/>
      <c r="C101" s="94" t="s">
        <v>239</v>
      </c>
      <c r="D101" s="94" t="s">
        <v>241</v>
      </c>
      <c r="E101" s="104"/>
      <c r="F101"/>
      <c r="G101" s="100" t="s">
        <v>1</v>
      </c>
      <c r="H101" s="130" t="s">
        <v>5</v>
      </c>
      <c r="I101" s="101"/>
      <c r="K101" s="90"/>
    </row>
    <row r="102" spans="1:11" s="17" customFormat="1" x14ac:dyDescent="0.2">
      <c r="A102" s="96" t="s">
        <v>224</v>
      </c>
      <c r="B102" s="97" t="s">
        <v>7</v>
      </c>
      <c r="C102" s="98" t="s">
        <v>240</v>
      </c>
      <c r="D102" s="98" t="s">
        <v>242</v>
      </c>
      <c r="E102" s="99"/>
      <c r="F102"/>
      <c r="G102" s="102" t="s">
        <v>10</v>
      </c>
      <c r="H102" s="131" t="s">
        <v>11</v>
      </c>
      <c r="I102" s="103" t="s">
        <v>12</v>
      </c>
      <c r="K102" s="90"/>
    </row>
    <row r="103" spans="1:11" x14ac:dyDescent="0.2">
      <c r="A103" s="58" t="s">
        <v>210</v>
      </c>
      <c r="B103" s="39" t="s">
        <v>21</v>
      </c>
      <c r="C103" s="58">
        <v>10</v>
      </c>
      <c r="D103" s="62">
        <v>200</v>
      </c>
      <c r="E103" s="24">
        <v>11.07</v>
      </c>
      <c r="F103" s="17"/>
      <c r="G103" s="26">
        <f t="shared" ref="G103:G109" si="5">E103*$I$9</f>
        <v>0</v>
      </c>
      <c r="H103" s="138"/>
      <c r="I103" s="61">
        <f>H103*G103</f>
        <v>0</v>
      </c>
      <c r="K103" s="90"/>
    </row>
    <row r="104" spans="1:11" x14ac:dyDescent="0.2">
      <c r="A104" s="23" t="s">
        <v>51</v>
      </c>
      <c r="B104" s="22" t="s">
        <v>37</v>
      </c>
      <c r="C104" s="23">
        <v>50</v>
      </c>
      <c r="D104" s="21">
        <v>250</v>
      </c>
      <c r="E104" s="24">
        <v>6.72</v>
      </c>
      <c r="F104" s="33"/>
      <c r="G104" s="26">
        <f t="shared" si="5"/>
        <v>0</v>
      </c>
      <c r="H104" s="132"/>
      <c r="I104" s="27">
        <f t="shared" ref="I104:I109" si="6">H104*G104</f>
        <v>0</v>
      </c>
      <c r="K104" s="90"/>
    </row>
    <row r="105" spans="1:11" x14ac:dyDescent="0.2">
      <c r="A105" s="58" t="s">
        <v>52</v>
      </c>
      <c r="B105" s="39" t="s">
        <v>22</v>
      </c>
      <c r="C105" s="58">
        <v>25</v>
      </c>
      <c r="D105" s="29">
        <v>400</v>
      </c>
      <c r="E105" s="84">
        <v>8.0299999999999994</v>
      </c>
      <c r="F105" s="85"/>
      <c r="G105" s="86">
        <f t="shared" si="5"/>
        <v>0</v>
      </c>
      <c r="H105" s="140"/>
      <c r="I105" s="87">
        <f t="shared" si="6"/>
        <v>0</v>
      </c>
      <c r="K105" s="90"/>
    </row>
    <row r="106" spans="1:11" x14ac:dyDescent="0.2">
      <c r="A106" s="23" t="s">
        <v>53</v>
      </c>
      <c r="B106" s="22" t="s">
        <v>29</v>
      </c>
      <c r="C106" s="23">
        <v>25</v>
      </c>
      <c r="D106" s="21">
        <v>400</v>
      </c>
      <c r="E106" s="24">
        <v>2.19</v>
      </c>
      <c r="F106" s="33"/>
      <c r="G106" s="26">
        <f t="shared" si="5"/>
        <v>0</v>
      </c>
      <c r="H106" s="132"/>
      <c r="I106" s="27">
        <f t="shared" si="6"/>
        <v>0</v>
      </c>
      <c r="K106" s="90"/>
    </row>
    <row r="107" spans="1:11" x14ac:dyDescent="0.2">
      <c r="A107" s="23" t="s">
        <v>54</v>
      </c>
      <c r="B107" s="22" t="s">
        <v>55</v>
      </c>
      <c r="C107" s="23">
        <v>25</v>
      </c>
      <c r="D107" s="21">
        <v>100</v>
      </c>
      <c r="E107" s="24">
        <v>13.09</v>
      </c>
      <c r="F107" s="33"/>
      <c r="G107" s="26">
        <f t="shared" si="5"/>
        <v>0</v>
      </c>
      <c r="H107" s="132"/>
      <c r="I107" s="27">
        <f t="shared" si="6"/>
        <v>0</v>
      </c>
      <c r="K107" s="90"/>
    </row>
    <row r="108" spans="1:11" x14ac:dyDescent="0.2">
      <c r="A108" s="23" t="s">
        <v>56</v>
      </c>
      <c r="B108" s="39" t="s">
        <v>57</v>
      </c>
      <c r="C108" s="23">
        <v>25</v>
      </c>
      <c r="D108" s="21">
        <v>100</v>
      </c>
      <c r="E108" s="24">
        <v>20.47</v>
      </c>
      <c r="F108" s="33"/>
      <c r="G108" s="26">
        <f t="shared" si="5"/>
        <v>0</v>
      </c>
      <c r="H108" s="132"/>
      <c r="I108" s="27">
        <f t="shared" si="6"/>
        <v>0</v>
      </c>
      <c r="K108" s="90"/>
    </row>
    <row r="109" spans="1:11" x14ac:dyDescent="0.2">
      <c r="A109" s="23" t="s">
        <v>58</v>
      </c>
      <c r="B109" s="22" t="s">
        <v>23</v>
      </c>
      <c r="C109" s="23">
        <v>25</v>
      </c>
      <c r="D109" s="21">
        <v>300</v>
      </c>
      <c r="E109" s="24">
        <v>6.63</v>
      </c>
      <c r="F109" s="33"/>
      <c r="G109" s="26">
        <f t="shared" si="5"/>
        <v>0</v>
      </c>
      <c r="H109" s="132"/>
      <c r="I109" s="27">
        <f t="shared" si="6"/>
        <v>0</v>
      </c>
      <c r="K109" s="90"/>
    </row>
    <row r="110" spans="1:11" x14ac:dyDescent="0.2">
      <c r="A110" s="4"/>
      <c r="B110" s="7"/>
      <c r="C110" s="4"/>
      <c r="D110" s="4"/>
      <c r="E110" s="106"/>
      <c r="F110" s="33"/>
      <c r="G110" s="107"/>
      <c r="H110" s="134"/>
      <c r="I110" s="108"/>
      <c r="K110" s="90"/>
    </row>
    <row r="111" spans="1:11" x14ac:dyDescent="0.2">
      <c r="A111" s="4"/>
      <c r="B111" s="7"/>
      <c r="C111" s="4"/>
      <c r="D111" s="4"/>
      <c r="E111" s="106"/>
      <c r="F111" s="33"/>
      <c r="G111" s="107"/>
      <c r="H111" s="134"/>
      <c r="I111" s="108"/>
      <c r="K111" s="90"/>
    </row>
    <row r="112" spans="1:11" x14ac:dyDescent="0.2">
      <c r="A112" s="4"/>
      <c r="B112" s="7"/>
      <c r="C112" s="4"/>
      <c r="D112" s="4"/>
      <c r="E112" s="106"/>
      <c r="F112" s="33"/>
      <c r="G112" s="107"/>
      <c r="H112" s="134"/>
      <c r="I112" s="108"/>
      <c r="K112" s="90"/>
    </row>
    <row r="113" spans="1:11" x14ac:dyDescent="0.2">
      <c r="A113" s="4"/>
      <c r="B113" s="7"/>
      <c r="C113" s="4"/>
      <c r="D113" s="4"/>
      <c r="E113" s="106"/>
      <c r="F113" s="33"/>
      <c r="G113" s="107"/>
      <c r="H113" s="134"/>
      <c r="I113" s="108"/>
      <c r="K113" s="90"/>
    </row>
    <row r="114" spans="1:11" x14ac:dyDescent="0.2">
      <c r="F114" s="81"/>
      <c r="G114" s="33"/>
      <c r="K114" s="90"/>
    </row>
    <row r="115" spans="1:11" x14ac:dyDescent="0.2">
      <c r="B115" s="6"/>
      <c r="C115" s="7"/>
      <c r="D115" s="4"/>
      <c r="E115" s="4"/>
      <c r="F115" s="75"/>
      <c r="G115" s="33"/>
      <c r="K115" s="90"/>
    </row>
    <row r="116" spans="1:11" ht="18" x14ac:dyDescent="0.2">
      <c r="A116" s="114" t="s">
        <v>245</v>
      </c>
      <c r="B116" s="6"/>
      <c r="C116" s="7"/>
      <c r="D116" s="13"/>
      <c r="E116" s="109"/>
      <c r="F116" s="80"/>
      <c r="G116" s="33"/>
      <c r="K116" s="90"/>
    </row>
    <row r="117" spans="1:11" s="17" customFormat="1" x14ac:dyDescent="0.2">
      <c r="A117" s="92" t="s">
        <v>222</v>
      </c>
      <c r="B117" s="93"/>
      <c r="C117" s="94" t="s">
        <v>239</v>
      </c>
      <c r="D117" s="94" t="s">
        <v>241</v>
      </c>
      <c r="E117" s="104"/>
      <c r="F117"/>
      <c r="G117" s="100" t="s">
        <v>1</v>
      </c>
      <c r="H117" s="130" t="s">
        <v>5</v>
      </c>
      <c r="I117" s="101"/>
      <c r="K117" s="90"/>
    </row>
    <row r="118" spans="1:11" s="17" customFormat="1" x14ac:dyDescent="0.2">
      <c r="A118" s="96" t="s">
        <v>224</v>
      </c>
      <c r="B118" s="97" t="s">
        <v>7</v>
      </c>
      <c r="C118" s="98" t="s">
        <v>240</v>
      </c>
      <c r="D118" s="98" t="s">
        <v>242</v>
      </c>
      <c r="E118" s="99"/>
      <c r="F118"/>
      <c r="G118" s="102" t="s">
        <v>10</v>
      </c>
      <c r="H118" s="131" t="s">
        <v>11</v>
      </c>
      <c r="I118" s="103" t="s">
        <v>12</v>
      </c>
      <c r="K118" s="90"/>
    </row>
    <row r="119" spans="1:11" s="17" customFormat="1" x14ac:dyDescent="0.2">
      <c r="A119" s="23" t="s">
        <v>59</v>
      </c>
      <c r="B119" s="40" t="s">
        <v>21</v>
      </c>
      <c r="C119" s="23">
        <v>25</v>
      </c>
      <c r="D119" s="21">
        <v>400</v>
      </c>
      <c r="E119" s="24">
        <v>5.8</v>
      </c>
      <c r="F119" s="33"/>
      <c r="G119" s="26">
        <f t="shared" ref="G119:G142" si="7">E119*$I$9</f>
        <v>0</v>
      </c>
      <c r="H119" s="132"/>
      <c r="I119" s="27">
        <f t="shared" ref="I119:I141" si="8">H119*G119</f>
        <v>0</v>
      </c>
      <c r="K119" s="90"/>
    </row>
    <row r="120" spans="1:11" s="17" customFormat="1" x14ac:dyDescent="0.2">
      <c r="A120" s="23" t="s">
        <v>60</v>
      </c>
      <c r="B120" s="40" t="s">
        <v>61</v>
      </c>
      <c r="C120" s="23">
        <v>25</v>
      </c>
      <c r="D120" s="21">
        <v>300</v>
      </c>
      <c r="E120" s="24">
        <v>4.53</v>
      </c>
      <c r="F120" s="33"/>
      <c r="G120" s="26">
        <f t="shared" si="7"/>
        <v>0</v>
      </c>
      <c r="H120" s="132"/>
      <c r="I120" s="27">
        <f t="shared" si="8"/>
        <v>0</v>
      </c>
      <c r="K120" s="90"/>
    </row>
    <row r="121" spans="1:11" s="17" customFormat="1" x14ac:dyDescent="0.2">
      <c r="A121" s="23" t="s">
        <v>62</v>
      </c>
      <c r="B121" s="40" t="s">
        <v>22</v>
      </c>
      <c r="C121" s="23">
        <v>50</v>
      </c>
      <c r="D121" s="21">
        <v>400</v>
      </c>
      <c r="E121" s="24">
        <v>3.95</v>
      </c>
      <c r="F121" s="33"/>
      <c r="G121" s="26">
        <f t="shared" si="7"/>
        <v>0</v>
      </c>
      <c r="H121" s="132"/>
      <c r="I121" s="27">
        <f t="shared" si="8"/>
        <v>0</v>
      </c>
      <c r="K121" s="90"/>
    </row>
    <row r="122" spans="1:11" s="17" customFormat="1" x14ac:dyDescent="0.2">
      <c r="A122" s="23" t="s">
        <v>63</v>
      </c>
      <c r="B122" s="40" t="s">
        <v>64</v>
      </c>
      <c r="C122" s="23">
        <v>50</v>
      </c>
      <c r="D122" s="21">
        <v>500</v>
      </c>
      <c r="E122" s="24">
        <v>4.4800000000000004</v>
      </c>
      <c r="F122" s="33"/>
      <c r="G122" s="26">
        <f t="shared" si="7"/>
        <v>0</v>
      </c>
      <c r="H122" s="132"/>
      <c r="I122" s="27">
        <f t="shared" si="8"/>
        <v>0</v>
      </c>
      <c r="K122" s="90"/>
    </row>
    <row r="123" spans="1:11" s="17" customFormat="1" x14ac:dyDescent="0.2">
      <c r="A123" s="23" t="s">
        <v>65</v>
      </c>
      <c r="B123" s="40" t="s">
        <v>66</v>
      </c>
      <c r="C123" s="23">
        <v>50</v>
      </c>
      <c r="D123" s="21">
        <v>500</v>
      </c>
      <c r="E123" s="24">
        <v>4.28</v>
      </c>
      <c r="F123" s="33"/>
      <c r="G123" s="26">
        <f t="shared" si="7"/>
        <v>0</v>
      </c>
      <c r="H123" s="132"/>
      <c r="I123" s="27">
        <f t="shared" si="8"/>
        <v>0</v>
      </c>
      <c r="K123" s="90"/>
    </row>
    <row r="124" spans="1:11" s="17" customFormat="1" x14ac:dyDescent="0.2">
      <c r="A124" s="23" t="s">
        <v>67</v>
      </c>
      <c r="B124" s="40" t="s">
        <v>68</v>
      </c>
      <c r="C124" s="23">
        <v>50</v>
      </c>
      <c r="D124" s="21">
        <v>500</v>
      </c>
      <c r="E124" s="24">
        <v>3.3</v>
      </c>
      <c r="F124" s="33"/>
      <c r="G124" s="26">
        <f t="shared" si="7"/>
        <v>0</v>
      </c>
      <c r="H124" s="132"/>
      <c r="I124" s="27">
        <f t="shared" si="8"/>
        <v>0</v>
      </c>
      <c r="K124" s="90"/>
    </row>
    <row r="125" spans="1:11" s="17" customFormat="1" x14ac:dyDescent="0.2">
      <c r="A125" s="23" t="s">
        <v>69</v>
      </c>
      <c r="B125" s="40" t="s">
        <v>70</v>
      </c>
      <c r="C125" s="23">
        <v>25</v>
      </c>
      <c r="D125" s="21">
        <v>300</v>
      </c>
      <c r="E125" s="24">
        <v>5.35</v>
      </c>
      <c r="F125" s="33"/>
      <c r="G125" s="26">
        <f t="shared" si="7"/>
        <v>0</v>
      </c>
      <c r="H125" s="132"/>
      <c r="I125" s="27">
        <f t="shared" si="8"/>
        <v>0</v>
      </c>
      <c r="K125" s="90"/>
    </row>
    <row r="126" spans="1:11" s="17" customFormat="1" x14ac:dyDescent="0.2">
      <c r="A126" s="23" t="s">
        <v>71</v>
      </c>
      <c r="B126" s="40" t="s">
        <v>23</v>
      </c>
      <c r="C126" s="23">
        <v>25</v>
      </c>
      <c r="D126" s="21">
        <v>300</v>
      </c>
      <c r="E126" s="24">
        <v>6.23</v>
      </c>
      <c r="F126" s="33"/>
      <c r="G126" s="26">
        <f t="shared" si="7"/>
        <v>0</v>
      </c>
      <c r="H126" s="132"/>
      <c r="I126" s="27">
        <f t="shared" si="8"/>
        <v>0</v>
      </c>
      <c r="K126" s="90"/>
    </row>
    <row r="127" spans="1:11" x14ac:dyDescent="0.2">
      <c r="A127" s="58" t="s">
        <v>214</v>
      </c>
      <c r="B127" s="30" t="s">
        <v>189</v>
      </c>
      <c r="C127" s="58">
        <v>25</v>
      </c>
      <c r="D127" s="62">
        <v>250</v>
      </c>
      <c r="E127" s="24">
        <v>6.34</v>
      </c>
      <c r="F127" s="17"/>
      <c r="G127" s="26">
        <f t="shared" si="7"/>
        <v>0</v>
      </c>
      <c r="H127" s="138"/>
      <c r="I127" s="61">
        <f>H127*G127</f>
        <v>0</v>
      </c>
      <c r="K127" s="90"/>
    </row>
    <row r="128" spans="1:11" x14ac:dyDescent="0.2">
      <c r="A128" s="58" t="s">
        <v>215</v>
      </c>
      <c r="B128" s="30" t="s">
        <v>190</v>
      </c>
      <c r="C128" s="58">
        <v>25</v>
      </c>
      <c r="D128" s="62">
        <v>250</v>
      </c>
      <c r="E128" s="24">
        <v>6.72</v>
      </c>
      <c r="F128" s="17"/>
      <c r="G128" s="26">
        <f t="shared" si="7"/>
        <v>0</v>
      </c>
      <c r="H128" s="138"/>
      <c r="I128" s="61">
        <f>H128*G128</f>
        <v>0</v>
      </c>
      <c r="K128" s="90"/>
    </row>
    <row r="129" spans="1:11" s="17" customFormat="1" x14ac:dyDescent="0.2">
      <c r="A129" s="23" t="s">
        <v>72</v>
      </c>
      <c r="B129" s="40" t="s">
        <v>73</v>
      </c>
      <c r="C129" s="23">
        <v>25</v>
      </c>
      <c r="D129" s="21">
        <v>300</v>
      </c>
      <c r="E129" s="24">
        <v>5.32</v>
      </c>
      <c r="F129" s="33"/>
      <c r="G129" s="26">
        <f t="shared" si="7"/>
        <v>0</v>
      </c>
      <c r="H129" s="132"/>
      <c r="I129" s="27">
        <f t="shared" si="8"/>
        <v>0</v>
      </c>
      <c r="K129" s="90"/>
    </row>
    <row r="130" spans="1:11" s="17" customFormat="1" x14ac:dyDescent="0.2">
      <c r="A130" s="23" t="s">
        <v>74</v>
      </c>
      <c r="B130" s="40" t="s">
        <v>75</v>
      </c>
      <c r="C130" s="23">
        <v>25</v>
      </c>
      <c r="D130" s="21">
        <v>300</v>
      </c>
      <c r="E130" s="24">
        <v>6.07</v>
      </c>
      <c r="F130" s="33"/>
      <c r="G130" s="26">
        <f t="shared" si="7"/>
        <v>0</v>
      </c>
      <c r="H130" s="132"/>
      <c r="I130" s="27">
        <f t="shared" si="8"/>
        <v>0</v>
      </c>
      <c r="K130" s="90"/>
    </row>
    <row r="131" spans="1:11" s="17" customFormat="1" x14ac:dyDescent="0.2">
      <c r="A131" s="23" t="s">
        <v>76</v>
      </c>
      <c r="B131" s="40" t="s">
        <v>77</v>
      </c>
      <c r="C131" s="23">
        <v>25</v>
      </c>
      <c r="D131" s="21">
        <v>150</v>
      </c>
      <c r="E131" s="24">
        <v>6.1</v>
      </c>
      <c r="F131" s="33"/>
      <c r="G131" s="26">
        <f t="shared" si="7"/>
        <v>0</v>
      </c>
      <c r="H131" s="132"/>
      <c r="I131" s="27">
        <f t="shared" si="8"/>
        <v>0</v>
      </c>
      <c r="K131" s="90"/>
    </row>
    <row r="132" spans="1:11" s="17" customFormat="1" x14ac:dyDescent="0.2">
      <c r="A132" s="23" t="s">
        <v>78</v>
      </c>
      <c r="B132" s="40" t="s">
        <v>79</v>
      </c>
      <c r="C132" s="23">
        <v>25</v>
      </c>
      <c r="D132" s="21">
        <v>300</v>
      </c>
      <c r="E132" s="24">
        <v>5.32</v>
      </c>
      <c r="F132" s="33"/>
      <c r="G132" s="26">
        <f t="shared" si="7"/>
        <v>0</v>
      </c>
      <c r="H132" s="132"/>
      <c r="I132" s="27">
        <f t="shared" si="8"/>
        <v>0</v>
      </c>
      <c r="K132" s="90"/>
    </row>
    <row r="133" spans="1:11" x14ac:dyDescent="0.2">
      <c r="A133" s="23" t="s">
        <v>80</v>
      </c>
      <c r="B133" s="91" t="s">
        <v>81</v>
      </c>
      <c r="C133" s="23">
        <v>15</v>
      </c>
      <c r="D133" s="21">
        <v>200</v>
      </c>
      <c r="E133" s="24">
        <v>8.19</v>
      </c>
      <c r="F133" s="33"/>
      <c r="G133" s="26">
        <f t="shared" si="7"/>
        <v>0</v>
      </c>
      <c r="H133" s="132"/>
      <c r="I133" s="27">
        <f t="shared" si="8"/>
        <v>0</v>
      </c>
      <c r="K133" s="90"/>
    </row>
    <row r="134" spans="1:11" x14ac:dyDescent="0.2">
      <c r="A134" s="23" t="s">
        <v>82</v>
      </c>
      <c r="B134" s="30" t="s">
        <v>83</v>
      </c>
      <c r="C134" s="23">
        <v>15</v>
      </c>
      <c r="D134" s="21">
        <v>120</v>
      </c>
      <c r="E134" s="24">
        <v>8.33</v>
      </c>
      <c r="F134" s="33"/>
      <c r="G134" s="26">
        <f t="shared" si="7"/>
        <v>0</v>
      </c>
      <c r="H134" s="132"/>
      <c r="I134" s="27">
        <f t="shared" si="8"/>
        <v>0</v>
      </c>
      <c r="K134" s="90"/>
    </row>
    <row r="135" spans="1:11" s="17" customFormat="1" x14ac:dyDescent="0.2">
      <c r="A135" s="23" t="s">
        <v>84</v>
      </c>
      <c r="B135" s="40" t="s">
        <v>24</v>
      </c>
      <c r="C135" s="23">
        <v>15</v>
      </c>
      <c r="D135" s="21">
        <v>90</v>
      </c>
      <c r="E135" s="24">
        <v>12.07</v>
      </c>
      <c r="F135" s="33"/>
      <c r="G135" s="26">
        <f t="shared" si="7"/>
        <v>0</v>
      </c>
      <c r="H135" s="132"/>
      <c r="I135" s="27">
        <f t="shared" si="8"/>
        <v>0</v>
      </c>
      <c r="K135" s="90"/>
    </row>
    <row r="136" spans="1:11" x14ac:dyDescent="0.2">
      <c r="A136" s="58" t="s">
        <v>216</v>
      </c>
      <c r="B136" s="30" t="s">
        <v>191</v>
      </c>
      <c r="C136" s="58">
        <v>15</v>
      </c>
      <c r="D136" s="62">
        <v>120</v>
      </c>
      <c r="E136" s="24">
        <v>7.3</v>
      </c>
      <c r="F136" s="17"/>
      <c r="G136" s="26">
        <f t="shared" si="7"/>
        <v>0</v>
      </c>
      <c r="H136" s="138"/>
      <c r="I136" s="61">
        <f>H136*G136</f>
        <v>0</v>
      </c>
      <c r="K136" s="90"/>
    </row>
    <row r="137" spans="1:11" x14ac:dyDescent="0.2">
      <c r="A137" s="58" t="s">
        <v>217</v>
      </c>
      <c r="B137" s="30" t="s">
        <v>192</v>
      </c>
      <c r="C137" s="58">
        <v>15</v>
      </c>
      <c r="D137" s="62">
        <v>120</v>
      </c>
      <c r="E137" s="24">
        <v>8.7200000000000006</v>
      </c>
      <c r="F137" s="17"/>
      <c r="G137" s="26">
        <f t="shared" si="7"/>
        <v>0</v>
      </c>
      <c r="H137" s="138"/>
      <c r="I137" s="61">
        <f>H137*G137</f>
        <v>0</v>
      </c>
      <c r="K137" s="90"/>
    </row>
    <row r="138" spans="1:11" x14ac:dyDescent="0.2">
      <c r="A138" s="58" t="s">
        <v>218</v>
      </c>
      <c r="B138" s="30" t="s">
        <v>193</v>
      </c>
      <c r="C138" s="58">
        <v>15</v>
      </c>
      <c r="D138" s="62">
        <v>120</v>
      </c>
      <c r="E138" s="24">
        <v>7.32</v>
      </c>
      <c r="F138" s="17"/>
      <c r="G138" s="26">
        <f t="shared" si="7"/>
        <v>0</v>
      </c>
      <c r="H138" s="138"/>
      <c r="I138" s="61">
        <f>H138*G138</f>
        <v>0</v>
      </c>
      <c r="K138" s="90"/>
    </row>
    <row r="139" spans="1:11" x14ac:dyDescent="0.2">
      <c r="A139" s="23" t="s">
        <v>85</v>
      </c>
      <c r="B139" s="91" t="s">
        <v>86</v>
      </c>
      <c r="C139" s="23">
        <v>15</v>
      </c>
      <c r="D139" s="21">
        <v>120</v>
      </c>
      <c r="E139" s="24">
        <v>10.86</v>
      </c>
      <c r="F139" s="33"/>
      <c r="G139" s="26">
        <f t="shared" si="7"/>
        <v>0</v>
      </c>
      <c r="H139" s="132"/>
      <c r="I139" s="27">
        <f t="shared" si="8"/>
        <v>0</v>
      </c>
      <c r="K139" s="90"/>
    </row>
    <row r="140" spans="1:11" x14ac:dyDescent="0.2">
      <c r="A140" s="23" t="s">
        <v>87</v>
      </c>
      <c r="B140" s="91" t="s">
        <v>88</v>
      </c>
      <c r="C140" s="23">
        <v>15</v>
      </c>
      <c r="D140" s="21">
        <v>120</v>
      </c>
      <c r="E140" s="24">
        <v>9.23</v>
      </c>
      <c r="F140" s="33"/>
      <c r="G140" s="26">
        <f t="shared" si="7"/>
        <v>0</v>
      </c>
      <c r="H140" s="132"/>
      <c r="I140" s="27">
        <f t="shared" si="8"/>
        <v>0</v>
      </c>
      <c r="K140" s="90"/>
    </row>
    <row r="141" spans="1:11" x14ac:dyDescent="0.2">
      <c r="A141" s="23" t="s">
        <v>89</v>
      </c>
      <c r="B141" s="91" t="s">
        <v>90</v>
      </c>
      <c r="C141" s="23">
        <v>15</v>
      </c>
      <c r="D141" s="21">
        <v>120</v>
      </c>
      <c r="E141" s="24">
        <v>12.07</v>
      </c>
      <c r="F141" s="33"/>
      <c r="G141" s="26">
        <f t="shared" si="7"/>
        <v>0</v>
      </c>
      <c r="H141" s="132"/>
      <c r="I141" s="27">
        <f t="shared" si="8"/>
        <v>0</v>
      </c>
      <c r="K141" s="90"/>
    </row>
    <row r="142" spans="1:11" x14ac:dyDescent="0.2">
      <c r="A142" s="58" t="s">
        <v>219</v>
      </c>
      <c r="B142" s="30" t="s">
        <v>35</v>
      </c>
      <c r="C142" s="58">
        <v>10</v>
      </c>
      <c r="D142" s="62">
        <v>100</v>
      </c>
      <c r="E142" s="24">
        <v>31.14</v>
      </c>
      <c r="F142" s="17"/>
      <c r="G142" s="26">
        <f t="shared" si="7"/>
        <v>0</v>
      </c>
      <c r="H142" s="138"/>
      <c r="I142" s="61">
        <f>H142*G142</f>
        <v>0</v>
      </c>
      <c r="K142" s="90"/>
    </row>
    <row r="143" spans="1:11" x14ac:dyDescent="0.2">
      <c r="B143" s="4"/>
      <c r="D143" s="4"/>
      <c r="E143" s="4"/>
      <c r="F143" s="75"/>
      <c r="G143" s="33"/>
      <c r="K143" s="90"/>
    </row>
    <row r="144" spans="1:11" x14ac:dyDescent="0.2">
      <c r="B144" s="4"/>
      <c r="D144" s="4"/>
      <c r="E144" s="4"/>
      <c r="F144" s="75"/>
      <c r="G144" s="33"/>
      <c r="K144" s="90"/>
    </row>
    <row r="145" spans="1:11" x14ac:dyDescent="0.2">
      <c r="B145" s="4"/>
      <c r="D145" s="4"/>
      <c r="E145" s="4"/>
      <c r="F145" s="75"/>
      <c r="G145" s="33"/>
      <c r="K145" s="90"/>
    </row>
    <row r="146" spans="1:11" x14ac:dyDescent="0.2">
      <c r="B146" s="4"/>
      <c r="D146" s="4"/>
      <c r="E146" s="4"/>
      <c r="F146" s="75"/>
      <c r="G146" s="33"/>
      <c r="K146" s="90"/>
    </row>
    <row r="147" spans="1:11" x14ac:dyDescent="0.2">
      <c r="B147" s="6"/>
      <c r="C147" s="7"/>
      <c r="D147" s="4"/>
      <c r="E147" s="4"/>
      <c r="F147" s="75"/>
      <c r="G147" s="33"/>
      <c r="K147" s="90"/>
    </row>
    <row r="148" spans="1:11" ht="18" x14ac:dyDescent="0.2">
      <c r="A148" s="16" t="s">
        <v>91</v>
      </c>
      <c r="B148" s="6"/>
      <c r="C148" s="7"/>
      <c r="D148" s="13"/>
      <c r="E148" s="109"/>
      <c r="F148" s="80"/>
      <c r="G148" s="33"/>
      <c r="K148" s="90"/>
    </row>
    <row r="149" spans="1:11" s="17" customFormat="1" x14ac:dyDescent="0.2">
      <c r="A149" s="92" t="s">
        <v>222</v>
      </c>
      <c r="B149" s="93"/>
      <c r="C149" s="94" t="s">
        <v>239</v>
      </c>
      <c r="D149" s="94" t="s">
        <v>241</v>
      </c>
      <c r="E149" s="104"/>
      <c r="F149"/>
      <c r="G149" s="100" t="s">
        <v>1</v>
      </c>
      <c r="H149" s="130" t="s">
        <v>5</v>
      </c>
      <c r="I149" s="101"/>
      <c r="K149" s="90"/>
    </row>
    <row r="150" spans="1:11" s="17" customFormat="1" x14ac:dyDescent="0.2">
      <c r="A150" s="96" t="s">
        <v>224</v>
      </c>
      <c r="B150" s="97" t="s">
        <v>7</v>
      </c>
      <c r="C150" s="98" t="s">
        <v>240</v>
      </c>
      <c r="D150" s="98" t="s">
        <v>242</v>
      </c>
      <c r="E150" s="99"/>
      <c r="F150"/>
      <c r="G150" s="102" t="s">
        <v>10</v>
      </c>
      <c r="H150" s="131" t="s">
        <v>11</v>
      </c>
      <c r="I150" s="103" t="s">
        <v>12</v>
      </c>
      <c r="K150" s="90"/>
    </row>
    <row r="151" spans="1:11" s="17" customFormat="1" x14ac:dyDescent="0.2">
      <c r="A151" s="23" t="s">
        <v>92</v>
      </c>
      <c r="B151" s="22" t="s">
        <v>21</v>
      </c>
      <c r="C151" s="23">
        <v>25</v>
      </c>
      <c r="D151" s="21">
        <v>800</v>
      </c>
      <c r="E151" s="24">
        <v>2.23</v>
      </c>
      <c r="F151" s="33"/>
      <c r="G151" s="26">
        <f t="shared" ref="G151:G159" si="9">E151*$I$9</f>
        <v>0</v>
      </c>
      <c r="H151" s="132"/>
      <c r="I151" s="27">
        <f t="shared" ref="I151:I159" si="10">H151*G151</f>
        <v>0</v>
      </c>
      <c r="K151" s="90"/>
    </row>
    <row r="152" spans="1:11" s="17" customFormat="1" x14ac:dyDescent="0.2">
      <c r="A152" s="23" t="s">
        <v>93</v>
      </c>
      <c r="B152" s="22" t="s">
        <v>22</v>
      </c>
      <c r="C152" s="23">
        <v>25</v>
      </c>
      <c r="D152" s="21">
        <v>700</v>
      </c>
      <c r="E152" s="24">
        <v>2.08</v>
      </c>
      <c r="F152" s="33"/>
      <c r="G152" s="26">
        <f t="shared" si="9"/>
        <v>0</v>
      </c>
      <c r="H152" s="132"/>
      <c r="I152" s="27">
        <f t="shared" si="10"/>
        <v>0</v>
      </c>
      <c r="K152" s="90"/>
    </row>
    <row r="153" spans="1:11" s="17" customFormat="1" x14ac:dyDescent="0.2">
      <c r="A153" s="23" t="s">
        <v>94</v>
      </c>
      <c r="B153" s="22" t="s">
        <v>29</v>
      </c>
      <c r="C153" s="23">
        <v>25</v>
      </c>
      <c r="D153" s="21">
        <v>700</v>
      </c>
      <c r="E153" s="24">
        <v>2.59</v>
      </c>
      <c r="F153" s="33"/>
      <c r="G153" s="26">
        <f t="shared" si="9"/>
        <v>0</v>
      </c>
      <c r="H153" s="132"/>
      <c r="I153" s="27">
        <f t="shared" si="10"/>
        <v>0</v>
      </c>
      <c r="K153" s="90"/>
    </row>
    <row r="154" spans="1:11" s="17" customFormat="1" x14ac:dyDescent="0.2">
      <c r="A154" s="23" t="s">
        <v>95</v>
      </c>
      <c r="B154" s="22" t="s">
        <v>23</v>
      </c>
      <c r="C154" s="23">
        <v>25</v>
      </c>
      <c r="D154" s="21">
        <v>400</v>
      </c>
      <c r="E154" s="24">
        <v>2.98</v>
      </c>
      <c r="F154" s="33"/>
      <c r="G154" s="26">
        <f t="shared" si="9"/>
        <v>0</v>
      </c>
      <c r="H154" s="132"/>
      <c r="I154" s="27">
        <f t="shared" si="10"/>
        <v>0</v>
      </c>
      <c r="K154" s="90"/>
    </row>
    <row r="155" spans="1:11" s="17" customFormat="1" x14ac:dyDescent="0.2">
      <c r="A155" s="23" t="s">
        <v>96</v>
      </c>
      <c r="B155" s="22" t="s">
        <v>32</v>
      </c>
      <c r="C155" s="23">
        <v>25</v>
      </c>
      <c r="D155" s="21">
        <v>500</v>
      </c>
      <c r="E155" s="24">
        <v>3.95</v>
      </c>
      <c r="F155" s="33"/>
      <c r="G155" s="26">
        <f t="shared" si="9"/>
        <v>0</v>
      </c>
      <c r="H155" s="132"/>
      <c r="I155" s="27">
        <f t="shared" si="10"/>
        <v>0</v>
      </c>
      <c r="K155" s="90"/>
    </row>
    <row r="156" spans="1:11" s="17" customFormat="1" x14ac:dyDescent="0.2">
      <c r="A156" s="23" t="s">
        <v>97</v>
      </c>
      <c r="B156" s="22" t="s">
        <v>24</v>
      </c>
      <c r="C156" s="23">
        <v>15</v>
      </c>
      <c r="D156" s="21">
        <v>240</v>
      </c>
      <c r="E156" s="24">
        <v>4.99</v>
      </c>
      <c r="F156" s="33"/>
      <c r="G156" s="26">
        <f t="shared" si="9"/>
        <v>0</v>
      </c>
      <c r="H156" s="132"/>
      <c r="I156" s="27">
        <f t="shared" si="10"/>
        <v>0</v>
      </c>
      <c r="K156" s="90"/>
    </row>
    <row r="157" spans="1:11" s="17" customFormat="1" x14ac:dyDescent="0.2">
      <c r="A157" s="23" t="s">
        <v>98</v>
      </c>
      <c r="B157" s="22" t="s">
        <v>99</v>
      </c>
      <c r="C157" s="23">
        <v>15</v>
      </c>
      <c r="D157" s="21">
        <v>300</v>
      </c>
      <c r="E157" s="24">
        <v>4.3600000000000003</v>
      </c>
      <c r="F157" s="33"/>
      <c r="G157" s="26">
        <f t="shared" si="9"/>
        <v>0</v>
      </c>
      <c r="H157" s="132"/>
      <c r="I157" s="27">
        <f t="shared" si="10"/>
        <v>0</v>
      </c>
      <c r="K157" s="90"/>
    </row>
    <row r="158" spans="1:11" x14ac:dyDescent="0.2">
      <c r="A158" s="58" t="s">
        <v>205</v>
      </c>
      <c r="B158" s="39" t="s">
        <v>194</v>
      </c>
      <c r="C158" s="58">
        <v>10</v>
      </c>
      <c r="D158" s="62">
        <v>80</v>
      </c>
      <c r="E158" s="24">
        <v>13.26</v>
      </c>
      <c r="F158" s="17"/>
      <c r="G158" s="26">
        <f t="shared" si="9"/>
        <v>0</v>
      </c>
      <c r="H158" s="138"/>
      <c r="I158" s="61">
        <f>H158*G158</f>
        <v>0</v>
      </c>
      <c r="K158" s="90"/>
    </row>
    <row r="159" spans="1:11" x14ac:dyDescent="0.2">
      <c r="A159" s="23" t="s">
        <v>100</v>
      </c>
      <c r="B159" s="39" t="s">
        <v>236</v>
      </c>
      <c r="C159" s="23">
        <v>10</v>
      </c>
      <c r="D159" s="21">
        <v>80</v>
      </c>
      <c r="E159" s="24">
        <v>13.42</v>
      </c>
      <c r="F159" s="33"/>
      <c r="G159" s="26">
        <f t="shared" si="9"/>
        <v>0</v>
      </c>
      <c r="H159" s="132"/>
      <c r="I159" s="27">
        <f t="shared" si="10"/>
        <v>0</v>
      </c>
      <c r="K159" s="90"/>
    </row>
    <row r="160" spans="1:11" x14ac:dyDescent="0.2">
      <c r="A160" s="4"/>
      <c r="B160" s="51"/>
      <c r="C160" s="4"/>
      <c r="D160" s="4"/>
      <c r="E160" s="106"/>
      <c r="F160" s="33"/>
      <c r="G160" s="107"/>
      <c r="H160" s="134"/>
      <c r="I160" s="108"/>
      <c r="K160" s="90"/>
    </row>
    <row r="161" spans="1:11" x14ac:dyDescent="0.2">
      <c r="A161" s="4"/>
      <c r="B161" s="51"/>
      <c r="C161" s="4"/>
      <c r="D161" s="4"/>
      <c r="E161" s="106"/>
      <c r="F161" s="33"/>
      <c r="G161" s="107"/>
      <c r="H161" s="134"/>
      <c r="I161" s="108"/>
      <c r="K161" s="90"/>
    </row>
    <row r="162" spans="1:11" x14ac:dyDescent="0.2">
      <c r="A162" s="4"/>
      <c r="B162" s="51"/>
      <c r="C162" s="4"/>
      <c r="D162" s="4"/>
      <c r="E162" s="106"/>
      <c r="F162" s="33"/>
      <c r="G162" s="107"/>
      <c r="H162" s="134"/>
      <c r="I162" s="108"/>
      <c r="K162" s="90"/>
    </row>
    <row r="163" spans="1:11" x14ac:dyDescent="0.2">
      <c r="A163" s="17"/>
      <c r="B163" s="4"/>
      <c r="C163" s="7"/>
      <c r="F163" s="75"/>
      <c r="G163" s="33"/>
      <c r="K163" s="90"/>
    </row>
    <row r="164" spans="1:11" x14ac:dyDescent="0.2">
      <c r="B164" s="6"/>
      <c r="C164" s="7"/>
      <c r="D164" s="4"/>
      <c r="E164" s="4"/>
      <c r="F164" s="75"/>
      <c r="G164" s="33"/>
      <c r="K164" s="90"/>
    </row>
    <row r="165" spans="1:11" ht="18" x14ac:dyDescent="0.2">
      <c r="A165" s="16" t="s">
        <v>101</v>
      </c>
      <c r="B165" s="6"/>
      <c r="C165" s="7"/>
      <c r="D165" s="13"/>
      <c r="E165" s="109"/>
      <c r="F165" s="80"/>
      <c r="G165" s="33"/>
      <c r="K165" s="90"/>
    </row>
    <row r="166" spans="1:11" s="17" customFormat="1" x14ac:dyDescent="0.2">
      <c r="A166" s="92" t="s">
        <v>222</v>
      </c>
      <c r="B166" s="93"/>
      <c r="C166" s="94" t="s">
        <v>239</v>
      </c>
      <c r="D166" s="94" t="s">
        <v>241</v>
      </c>
      <c r="E166" s="104"/>
      <c r="F166"/>
      <c r="G166" s="100" t="s">
        <v>1</v>
      </c>
      <c r="H166" s="130" t="s">
        <v>5</v>
      </c>
      <c r="I166" s="101"/>
      <c r="K166" s="90"/>
    </row>
    <row r="167" spans="1:11" s="17" customFormat="1" x14ac:dyDescent="0.2">
      <c r="A167" s="96" t="s">
        <v>224</v>
      </c>
      <c r="B167" s="97" t="s">
        <v>7</v>
      </c>
      <c r="C167" s="98" t="s">
        <v>240</v>
      </c>
      <c r="D167" s="98" t="s">
        <v>242</v>
      </c>
      <c r="E167" s="99"/>
      <c r="F167"/>
      <c r="G167" s="102" t="s">
        <v>10</v>
      </c>
      <c r="H167" s="131" t="s">
        <v>11</v>
      </c>
      <c r="I167" s="103" t="s">
        <v>12</v>
      </c>
      <c r="K167" s="90"/>
    </row>
    <row r="168" spans="1:11" x14ac:dyDescent="0.2">
      <c r="A168" s="58" t="s">
        <v>206</v>
      </c>
      <c r="B168" s="39" t="s">
        <v>195</v>
      </c>
      <c r="C168" s="58">
        <v>50</v>
      </c>
      <c r="D168" s="62">
        <v>500</v>
      </c>
      <c r="E168" s="24">
        <v>1.92</v>
      </c>
      <c r="F168" s="17"/>
      <c r="G168" s="26">
        <f t="shared" ref="G168:G174" si="11">E168*$I$9</f>
        <v>0</v>
      </c>
      <c r="H168" s="138"/>
      <c r="I168" s="61">
        <f t="shared" ref="I168:I174" si="12">H168*G168</f>
        <v>0</v>
      </c>
      <c r="K168" s="90"/>
    </row>
    <row r="169" spans="1:11" s="17" customFormat="1" x14ac:dyDescent="0.2">
      <c r="A169" s="23" t="s">
        <v>102</v>
      </c>
      <c r="B169" s="22" t="s">
        <v>22</v>
      </c>
      <c r="C169" s="23">
        <v>25</v>
      </c>
      <c r="D169" s="21">
        <v>700</v>
      </c>
      <c r="E169" s="24">
        <v>2.2599999999999998</v>
      </c>
      <c r="F169" s="33"/>
      <c r="G169" s="26">
        <f t="shared" si="11"/>
        <v>0</v>
      </c>
      <c r="H169" s="132"/>
      <c r="I169" s="27">
        <f t="shared" si="12"/>
        <v>0</v>
      </c>
      <c r="K169" s="90"/>
    </row>
    <row r="170" spans="1:11" s="17" customFormat="1" x14ac:dyDescent="0.2">
      <c r="A170" s="23" t="s">
        <v>104</v>
      </c>
      <c r="B170" s="39" t="s">
        <v>105</v>
      </c>
      <c r="C170" s="23">
        <v>25</v>
      </c>
      <c r="D170" s="21">
        <v>400</v>
      </c>
      <c r="E170" s="24">
        <v>3.41</v>
      </c>
      <c r="F170" s="33"/>
      <c r="G170" s="26">
        <f t="shared" si="11"/>
        <v>0</v>
      </c>
      <c r="H170" s="132"/>
      <c r="I170" s="27">
        <f t="shared" si="12"/>
        <v>0</v>
      </c>
      <c r="K170" s="90"/>
    </row>
    <row r="171" spans="1:11" s="17" customFormat="1" x14ac:dyDescent="0.2">
      <c r="A171" s="23" t="s">
        <v>103</v>
      </c>
      <c r="B171" s="22" t="s">
        <v>23</v>
      </c>
      <c r="C171" s="23">
        <v>25</v>
      </c>
      <c r="D171" s="21">
        <v>300</v>
      </c>
      <c r="E171" s="24">
        <v>4.79</v>
      </c>
      <c r="F171" s="33"/>
      <c r="G171" s="26">
        <f t="shared" si="11"/>
        <v>0</v>
      </c>
      <c r="H171" s="132"/>
      <c r="I171" s="27">
        <f t="shared" si="12"/>
        <v>0</v>
      </c>
      <c r="K171" s="90"/>
    </row>
    <row r="172" spans="1:11" x14ac:dyDescent="0.2">
      <c r="A172" s="58" t="s">
        <v>207</v>
      </c>
      <c r="B172" s="39" t="s">
        <v>196</v>
      </c>
      <c r="C172" s="58">
        <v>50</v>
      </c>
      <c r="D172" s="62">
        <v>250</v>
      </c>
      <c r="E172" s="24">
        <v>3.52</v>
      </c>
      <c r="F172" s="17"/>
      <c r="G172" s="26">
        <f t="shared" si="11"/>
        <v>0</v>
      </c>
      <c r="H172" s="138"/>
      <c r="I172" s="61">
        <f t="shared" si="12"/>
        <v>0</v>
      </c>
      <c r="K172" s="90"/>
    </row>
    <row r="173" spans="1:11" s="17" customFormat="1" x14ac:dyDescent="0.2">
      <c r="A173" s="23" t="s">
        <v>106</v>
      </c>
      <c r="B173" s="39" t="s">
        <v>24</v>
      </c>
      <c r="C173" s="23">
        <v>15</v>
      </c>
      <c r="D173" s="21">
        <v>120</v>
      </c>
      <c r="E173" s="24">
        <v>6.82</v>
      </c>
      <c r="F173" s="33"/>
      <c r="G173" s="26">
        <f t="shared" si="11"/>
        <v>0</v>
      </c>
      <c r="H173" s="132"/>
      <c r="I173" s="27">
        <f t="shared" si="12"/>
        <v>0</v>
      </c>
      <c r="K173" s="90"/>
    </row>
    <row r="174" spans="1:11" x14ac:dyDescent="0.2">
      <c r="A174" s="49" t="s">
        <v>208</v>
      </c>
      <c r="B174" s="39" t="s">
        <v>35</v>
      </c>
      <c r="C174" s="58">
        <v>10</v>
      </c>
      <c r="D174" s="62">
        <v>100</v>
      </c>
      <c r="E174" s="24">
        <v>13.39</v>
      </c>
      <c r="F174" s="17"/>
      <c r="G174" s="26">
        <f t="shared" si="11"/>
        <v>0</v>
      </c>
      <c r="H174" s="138"/>
      <c r="I174" s="61">
        <f t="shared" si="12"/>
        <v>0</v>
      </c>
      <c r="K174" s="90"/>
    </row>
    <row r="175" spans="1:11" x14ac:dyDescent="0.2">
      <c r="A175" s="17"/>
      <c r="B175" s="4"/>
      <c r="C175" s="7"/>
      <c r="F175" s="75"/>
      <c r="G175" s="33"/>
      <c r="K175" s="90"/>
    </row>
    <row r="176" spans="1:11" x14ac:dyDescent="0.2">
      <c r="A176" s="17"/>
      <c r="B176" s="4"/>
      <c r="C176" s="7"/>
      <c r="F176" s="75"/>
      <c r="G176" s="33"/>
      <c r="K176" s="90"/>
    </row>
    <row r="177" spans="1:11" x14ac:dyDescent="0.2">
      <c r="A177" s="17"/>
      <c r="B177" s="4"/>
      <c r="C177" s="7"/>
      <c r="F177" s="75"/>
      <c r="G177" s="33"/>
      <c r="K177" s="90"/>
    </row>
    <row r="178" spans="1:11" x14ac:dyDescent="0.2">
      <c r="A178" s="17"/>
      <c r="B178" s="4"/>
      <c r="C178" s="7"/>
      <c r="F178" s="75"/>
      <c r="G178" s="33"/>
      <c r="K178" s="90"/>
    </row>
    <row r="179" spans="1:11" x14ac:dyDescent="0.2">
      <c r="B179" s="6"/>
      <c r="C179" s="7"/>
      <c r="D179" s="4"/>
      <c r="E179" s="4"/>
      <c r="F179" s="75"/>
      <c r="G179" s="33"/>
      <c r="K179" s="90"/>
    </row>
    <row r="180" spans="1:11" ht="18" x14ac:dyDescent="0.2">
      <c r="A180" s="16" t="s">
        <v>25</v>
      </c>
      <c r="B180" s="6"/>
      <c r="C180" s="7"/>
      <c r="D180" s="13"/>
      <c r="E180" s="109"/>
      <c r="F180" s="80"/>
      <c r="G180" s="33"/>
      <c r="K180" s="90"/>
    </row>
    <row r="181" spans="1:11" s="17" customFormat="1" x14ac:dyDescent="0.2">
      <c r="A181" s="92" t="s">
        <v>222</v>
      </c>
      <c r="B181" s="93"/>
      <c r="C181" s="94" t="s">
        <v>239</v>
      </c>
      <c r="D181" s="94" t="s">
        <v>241</v>
      </c>
      <c r="E181" s="104"/>
      <c r="F181"/>
      <c r="G181" s="100" t="s">
        <v>1</v>
      </c>
      <c r="H181" s="130" t="s">
        <v>5</v>
      </c>
      <c r="I181" s="101"/>
      <c r="K181" s="90"/>
    </row>
    <row r="182" spans="1:11" s="17" customFormat="1" x14ac:dyDescent="0.2">
      <c r="A182" s="96" t="s">
        <v>224</v>
      </c>
      <c r="B182" s="97" t="s">
        <v>7</v>
      </c>
      <c r="C182" s="98" t="s">
        <v>240</v>
      </c>
      <c r="D182" s="98" t="s">
        <v>242</v>
      </c>
      <c r="E182" s="99"/>
      <c r="F182"/>
      <c r="G182" s="102" t="s">
        <v>10</v>
      </c>
      <c r="H182" s="131" t="s">
        <v>11</v>
      </c>
      <c r="I182" s="103" t="s">
        <v>12</v>
      </c>
      <c r="K182" s="90"/>
    </row>
    <row r="183" spans="1:11" s="88" customFormat="1" x14ac:dyDescent="0.2">
      <c r="A183" s="58" t="s">
        <v>107</v>
      </c>
      <c r="B183" s="39" t="s">
        <v>22</v>
      </c>
      <c r="C183" s="58">
        <v>25</v>
      </c>
      <c r="D183" s="29">
        <v>200</v>
      </c>
      <c r="E183" s="84">
        <v>4.9000000000000004</v>
      </c>
      <c r="F183" s="85"/>
      <c r="G183" s="86">
        <f>E183*$I$9</f>
        <v>0</v>
      </c>
      <c r="H183" s="140"/>
      <c r="I183" s="87">
        <f>H183*G183</f>
        <v>0</v>
      </c>
      <c r="K183" s="90"/>
    </row>
    <row r="184" spans="1:11" s="88" customFormat="1" x14ac:dyDescent="0.2">
      <c r="A184" s="50"/>
      <c r="B184" s="51"/>
      <c r="C184" s="50"/>
      <c r="D184" s="50"/>
      <c r="E184" s="115"/>
      <c r="F184" s="85"/>
      <c r="G184" s="116"/>
      <c r="H184" s="141"/>
      <c r="I184" s="117"/>
      <c r="K184" s="90"/>
    </row>
    <row r="185" spans="1:11" s="88" customFormat="1" x14ac:dyDescent="0.2">
      <c r="A185" s="50"/>
      <c r="B185" s="51"/>
      <c r="C185" s="50"/>
      <c r="D185" s="50"/>
      <c r="E185" s="115"/>
      <c r="F185" s="85"/>
      <c r="G185" s="116"/>
      <c r="H185" s="141"/>
      <c r="I185" s="117"/>
      <c r="K185" s="90"/>
    </row>
    <row r="186" spans="1:11" s="88" customFormat="1" x14ac:dyDescent="0.2">
      <c r="A186" s="50"/>
      <c r="B186" s="51"/>
      <c r="C186" s="50"/>
      <c r="D186" s="50"/>
      <c r="E186" s="115"/>
      <c r="F186" s="85"/>
      <c r="G186" s="116"/>
      <c r="H186" s="141"/>
      <c r="I186" s="117"/>
      <c r="K186" s="90"/>
    </row>
    <row r="187" spans="1:11" x14ac:dyDescent="0.2">
      <c r="A187" s="17"/>
      <c r="B187" s="4"/>
      <c r="C187" s="7"/>
      <c r="D187" s="4"/>
      <c r="E187" s="4"/>
      <c r="F187" s="81"/>
      <c r="G187" s="33"/>
      <c r="K187" s="90"/>
    </row>
    <row r="188" spans="1:11" x14ac:dyDescent="0.2">
      <c r="B188" s="6"/>
      <c r="C188" s="7"/>
      <c r="D188" s="4"/>
      <c r="E188" s="4"/>
      <c r="F188" s="75"/>
      <c r="G188" s="33"/>
      <c r="K188" s="90"/>
    </row>
    <row r="189" spans="1:11" ht="18" x14ac:dyDescent="0.2">
      <c r="A189" s="16" t="s">
        <v>108</v>
      </c>
      <c r="B189" s="6"/>
      <c r="C189" s="7"/>
      <c r="D189" s="13"/>
      <c r="E189" s="109"/>
      <c r="F189" s="80"/>
      <c r="G189" s="33"/>
      <c r="K189" s="90"/>
    </row>
    <row r="190" spans="1:11" s="17" customFormat="1" x14ac:dyDescent="0.2">
      <c r="A190" s="92" t="s">
        <v>222</v>
      </c>
      <c r="B190" s="93"/>
      <c r="C190" s="94" t="s">
        <v>239</v>
      </c>
      <c r="D190" s="94" t="s">
        <v>241</v>
      </c>
      <c r="E190" s="104"/>
      <c r="F190"/>
      <c r="G190" s="100" t="s">
        <v>1</v>
      </c>
      <c r="H190" s="130" t="s">
        <v>5</v>
      </c>
      <c r="I190" s="101"/>
      <c r="K190" s="90"/>
    </row>
    <row r="191" spans="1:11" s="17" customFormat="1" x14ac:dyDescent="0.2">
      <c r="A191" s="96" t="s">
        <v>224</v>
      </c>
      <c r="B191" s="97" t="s">
        <v>7</v>
      </c>
      <c r="C191" s="98" t="s">
        <v>240</v>
      </c>
      <c r="D191" s="98" t="s">
        <v>242</v>
      </c>
      <c r="E191" s="99"/>
      <c r="F191"/>
      <c r="G191" s="102" t="s">
        <v>10</v>
      </c>
      <c r="H191" s="131" t="s">
        <v>11</v>
      </c>
      <c r="I191" s="103" t="s">
        <v>12</v>
      </c>
      <c r="K191" s="90"/>
    </row>
    <row r="192" spans="1:11" x14ac:dyDescent="0.2">
      <c r="A192" s="23" t="s">
        <v>109</v>
      </c>
      <c r="B192" s="39" t="s">
        <v>22</v>
      </c>
      <c r="C192" s="23">
        <v>25</v>
      </c>
      <c r="D192" s="21">
        <v>700</v>
      </c>
      <c r="E192" s="24">
        <v>2.4700000000000002</v>
      </c>
      <c r="F192" s="33"/>
      <c r="G192" s="26">
        <f t="shared" ref="G192:G197" si="13">E192*$I$9</f>
        <v>0</v>
      </c>
      <c r="H192" s="132"/>
      <c r="I192" s="27">
        <f t="shared" ref="I192:I196" si="14">H192*G192</f>
        <v>0</v>
      </c>
      <c r="K192" s="90"/>
    </row>
    <row r="193" spans="1:11" x14ac:dyDescent="0.2">
      <c r="A193" s="23" t="s">
        <v>110</v>
      </c>
      <c r="B193" s="39" t="s">
        <v>111</v>
      </c>
      <c r="C193" s="23">
        <v>25</v>
      </c>
      <c r="D193" s="21">
        <v>300</v>
      </c>
      <c r="E193" s="24">
        <v>5.14</v>
      </c>
      <c r="F193" s="33"/>
      <c r="G193" s="26">
        <f t="shared" si="13"/>
        <v>0</v>
      </c>
      <c r="H193" s="132"/>
      <c r="I193" s="27">
        <f t="shared" si="14"/>
        <v>0</v>
      </c>
      <c r="K193" s="90"/>
    </row>
    <row r="194" spans="1:11" x14ac:dyDescent="0.2">
      <c r="A194" s="23" t="s">
        <v>112</v>
      </c>
      <c r="B194" s="22" t="s">
        <v>113</v>
      </c>
      <c r="C194" s="23">
        <v>25</v>
      </c>
      <c r="D194" s="21">
        <v>300</v>
      </c>
      <c r="E194" s="24">
        <v>4.3</v>
      </c>
      <c r="F194" s="33"/>
      <c r="G194" s="26">
        <f t="shared" si="13"/>
        <v>0</v>
      </c>
      <c r="H194" s="132"/>
      <c r="I194" s="27">
        <f t="shared" si="14"/>
        <v>0</v>
      </c>
      <c r="K194" s="90"/>
    </row>
    <row r="195" spans="1:11" x14ac:dyDescent="0.2">
      <c r="A195" s="23" t="s">
        <v>114</v>
      </c>
      <c r="B195" s="22" t="s">
        <v>32</v>
      </c>
      <c r="C195" s="23">
        <v>50</v>
      </c>
      <c r="D195" s="21">
        <v>500</v>
      </c>
      <c r="E195" s="24">
        <v>4.9400000000000004</v>
      </c>
      <c r="F195" s="33"/>
      <c r="G195" s="26">
        <f t="shared" si="13"/>
        <v>0</v>
      </c>
      <c r="H195" s="132"/>
      <c r="I195" s="27">
        <f t="shared" si="14"/>
        <v>0</v>
      </c>
      <c r="K195" s="90"/>
    </row>
    <row r="196" spans="1:11" x14ac:dyDescent="0.2">
      <c r="A196" s="23" t="s">
        <v>115</v>
      </c>
      <c r="B196" s="22" t="s">
        <v>24</v>
      </c>
      <c r="C196" s="23">
        <v>15</v>
      </c>
      <c r="D196" s="21">
        <v>120</v>
      </c>
      <c r="E196" s="24">
        <v>8.44</v>
      </c>
      <c r="F196" s="33"/>
      <c r="G196" s="26">
        <f t="shared" si="13"/>
        <v>0</v>
      </c>
      <c r="H196" s="132"/>
      <c r="I196" s="27">
        <f t="shared" si="14"/>
        <v>0</v>
      </c>
      <c r="K196" s="90"/>
    </row>
    <row r="197" spans="1:11" x14ac:dyDescent="0.2">
      <c r="A197" s="23" t="s">
        <v>230</v>
      </c>
      <c r="B197" s="22" t="s">
        <v>35</v>
      </c>
      <c r="C197" s="23">
        <v>15</v>
      </c>
      <c r="D197" s="21">
        <v>120</v>
      </c>
      <c r="E197" s="24">
        <v>8.91</v>
      </c>
      <c r="F197" s="33"/>
      <c r="G197" s="26">
        <f t="shared" si="13"/>
        <v>0</v>
      </c>
      <c r="H197" s="132"/>
      <c r="I197" s="27">
        <f t="shared" ref="I197" si="15">H197*G197</f>
        <v>0</v>
      </c>
      <c r="K197" s="90"/>
    </row>
    <row r="198" spans="1:11" x14ac:dyDescent="0.2">
      <c r="A198" s="4"/>
      <c r="B198" s="7"/>
      <c r="C198" s="4"/>
      <c r="D198" s="4"/>
      <c r="E198" s="106"/>
      <c r="F198" s="33"/>
      <c r="G198" s="107"/>
      <c r="H198" s="134"/>
      <c r="I198" s="108"/>
      <c r="K198" s="90"/>
    </row>
    <row r="199" spans="1:11" x14ac:dyDescent="0.2">
      <c r="A199" s="4"/>
      <c r="B199" s="7"/>
      <c r="C199" s="4"/>
      <c r="D199" s="4"/>
      <c r="E199" s="106"/>
      <c r="F199" s="33"/>
      <c r="G199" s="107"/>
      <c r="H199" s="134"/>
      <c r="I199" s="108"/>
      <c r="K199" s="90"/>
    </row>
    <row r="200" spans="1:11" x14ac:dyDescent="0.2">
      <c r="A200" s="4"/>
      <c r="B200" s="7"/>
      <c r="C200" s="4"/>
      <c r="D200" s="4"/>
      <c r="E200" s="106"/>
      <c r="F200" s="33"/>
      <c r="G200" s="107"/>
      <c r="H200" s="134"/>
      <c r="I200" s="108"/>
      <c r="K200" s="90"/>
    </row>
    <row r="201" spans="1:11" x14ac:dyDescent="0.2">
      <c r="A201" s="17"/>
      <c r="B201" s="4"/>
      <c r="C201" s="7"/>
      <c r="D201" s="4"/>
      <c r="E201" s="4"/>
      <c r="F201" s="75"/>
      <c r="G201" s="33"/>
      <c r="H201" s="142"/>
      <c r="I201" s="76"/>
      <c r="J201" s="77"/>
      <c r="K201" s="90"/>
    </row>
    <row r="202" spans="1:11" x14ac:dyDescent="0.2">
      <c r="B202" s="6"/>
      <c r="C202" s="7"/>
      <c r="D202" s="4"/>
      <c r="E202" s="4"/>
      <c r="F202" s="75"/>
      <c r="G202" s="33"/>
      <c r="K202" s="90"/>
    </row>
    <row r="203" spans="1:11" ht="18" x14ac:dyDescent="0.2">
      <c r="A203" s="16" t="s">
        <v>25</v>
      </c>
      <c r="B203" s="6"/>
      <c r="C203" s="7"/>
      <c r="D203" s="13"/>
      <c r="E203" s="109"/>
      <c r="F203" s="80"/>
      <c r="G203" s="33"/>
      <c r="K203" s="90"/>
    </row>
    <row r="204" spans="1:11" s="17" customFormat="1" x14ac:dyDescent="0.2">
      <c r="A204" s="92" t="s">
        <v>222</v>
      </c>
      <c r="B204" s="93"/>
      <c r="C204" s="94" t="s">
        <v>239</v>
      </c>
      <c r="D204" s="94" t="s">
        <v>241</v>
      </c>
      <c r="E204" s="104"/>
      <c r="F204"/>
      <c r="G204" s="100" t="s">
        <v>1</v>
      </c>
      <c r="H204" s="130" t="s">
        <v>5</v>
      </c>
      <c r="I204" s="101"/>
      <c r="K204" s="90"/>
    </row>
    <row r="205" spans="1:11" s="17" customFormat="1" x14ac:dyDescent="0.2">
      <c r="A205" s="96" t="s">
        <v>224</v>
      </c>
      <c r="B205" s="97" t="s">
        <v>7</v>
      </c>
      <c r="C205" s="98" t="s">
        <v>240</v>
      </c>
      <c r="D205" s="98" t="s">
        <v>242</v>
      </c>
      <c r="E205" s="99"/>
      <c r="F205"/>
      <c r="G205" s="102" t="s">
        <v>10</v>
      </c>
      <c r="H205" s="131" t="s">
        <v>11</v>
      </c>
      <c r="I205" s="103" t="s">
        <v>12</v>
      </c>
      <c r="K205" s="90"/>
    </row>
    <row r="206" spans="1:11" x14ac:dyDescent="0.2">
      <c r="A206" s="23" t="s">
        <v>116</v>
      </c>
      <c r="B206" s="22" t="s">
        <v>22</v>
      </c>
      <c r="C206" s="23">
        <v>25</v>
      </c>
      <c r="D206" s="21">
        <v>500</v>
      </c>
      <c r="E206" s="24">
        <v>2.73</v>
      </c>
      <c r="F206" s="33"/>
      <c r="G206" s="26">
        <f>E206*$I$9</f>
        <v>0</v>
      </c>
      <c r="H206" s="132"/>
      <c r="I206" s="27">
        <f>H206*G206</f>
        <v>0</v>
      </c>
      <c r="K206" s="90"/>
    </row>
    <row r="207" spans="1:11" x14ac:dyDescent="0.2">
      <c r="A207" s="49" t="s">
        <v>209</v>
      </c>
      <c r="B207" s="39" t="s">
        <v>23</v>
      </c>
      <c r="C207" s="58">
        <v>25</v>
      </c>
      <c r="D207" s="62">
        <v>250</v>
      </c>
      <c r="E207" s="24">
        <v>5.27</v>
      </c>
      <c r="F207" s="17"/>
      <c r="G207" s="26">
        <f>E207*$I$9</f>
        <v>0</v>
      </c>
      <c r="H207" s="138"/>
      <c r="I207" s="61">
        <f>H207*G207</f>
        <v>0</v>
      </c>
      <c r="K207" s="90"/>
    </row>
    <row r="208" spans="1:11" x14ac:dyDescent="0.2">
      <c r="A208" s="50"/>
      <c r="B208" s="51"/>
      <c r="C208" s="50"/>
      <c r="D208" s="50"/>
      <c r="E208" s="106"/>
      <c r="F208" s="17"/>
      <c r="G208" s="107"/>
      <c r="H208" s="139"/>
      <c r="I208" s="113"/>
      <c r="K208" s="90"/>
    </row>
    <row r="209" spans="1:11" x14ac:dyDescent="0.2">
      <c r="A209" s="50"/>
      <c r="B209" s="51"/>
      <c r="C209" s="50"/>
      <c r="D209" s="50"/>
      <c r="E209" s="106"/>
      <c r="F209" s="17"/>
      <c r="G209" s="107"/>
      <c r="H209" s="139"/>
      <c r="I209" s="113"/>
      <c r="K209" s="90"/>
    </row>
    <row r="210" spans="1:11" x14ac:dyDescent="0.2">
      <c r="A210" s="50"/>
      <c r="B210" s="51"/>
      <c r="C210" s="50"/>
      <c r="D210" s="50"/>
      <c r="E210" s="106"/>
      <c r="F210" s="17"/>
      <c r="G210" s="107"/>
      <c r="H210" s="139"/>
      <c r="I210" s="113"/>
      <c r="K210" s="90"/>
    </row>
    <row r="211" spans="1:11" s="17" customFormat="1" x14ac:dyDescent="0.2">
      <c r="B211" s="4"/>
      <c r="C211" s="7"/>
      <c r="D211" s="4"/>
      <c r="E211" s="4"/>
      <c r="F211" s="75"/>
      <c r="G211" s="33"/>
      <c r="H211" s="137"/>
      <c r="K211" s="90"/>
    </row>
    <row r="212" spans="1:11" x14ac:dyDescent="0.2">
      <c r="B212" s="6"/>
      <c r="C212" s="7"/>
      <c r="D212" s="4"/>
      <c r="E212" s="4"/>
      <c r="F212" s="75"/>
      <c r="G212" s="33"/>
      <c r="K212" s="90"/>
    </row>
    <row r="213" spans="1:11" ht="18" x14ac:dyDescent="0.2">
      <c r="A213" s="16" t="s">
        <v>117</v>
      </c>
      <c r="B213" s="6"/>
      <c r="C213" s="7"/>
      <c r="D213" s="13"/>
      <c r="E213" s="105"/>
      <c r="F213" s="80"/>
      <c r="G213" s="33"/>
      <c r="K213" s="90"/>
    </row>
    <row r="214" spans="1:11" s="17" customFormat="1" x14ac:dyDescent="0.2">
      <c r="A214" s="92" t="s">
        <v>222</v>
      </c>
      <c r="B214" s="93"/>
      <c r="C214" s="94" t="s">
        <v>239</v>
      </c>
      <c r="D214" s="94" t="s">
        <v>241</v>
      </c>
      <c r="E214" s="104"/>
      <c r="F214"/>
      <c r="G214" s="100" t="s">
        <v>1</v>
      </c>
      <c r="H214" s="130" t="s">
        <v>5</v>
      </c>
      <c r="I214" s="101"/>
      <c r="K214" s="90"/>
    </row>
    <row r="215" spans="1:11" s="17" customFormat="1" x14ac:dyDescent="0.2">
      <c r="A215" s="96" t="s">
        <v>224</v>
      </c>
      <c r="B215" s="97" t="s">
        <v>7</v>
      </c>
      <c r="C215" s="98" t="s">
        <v>240</v>
      </c>
      <c r="D215" s="98" t="s">
        <v>242</v>
      </c>
      <c r="E215" s="99"/>
      <c r="F215"/>
      <c r="G215" s="102" t="s">
        <v>10</v>
      </c>
      <c r="H215" s="131" t="s">
        <v>11</v>
      </c>
      <c r="I215" s="103" t="s">
        <v>12</v>
      </c>
      <c r="K215" s="90"/>
    </row>
    <row r="216" spans="1:11" s="17" customFormat="1" x14ac:dyDescent="0.2">
      <c r="A216" s="23" t="s">
        <v>118</v>
      </c>
      <c r="B216" s="22" t="s">
        <v>37</v>
      </c>
      <c r="C216" s="23">
        <v>25</v>
      </c>
      <c r="D216" s="21">
        <v>500</v>
      </c>
      <c r="E216" s="24">
        <v>3.05</v>
      </c>
      <c r="F216" s="33"/>
      <c r="G216" s="26">
        <f t="shared" ref="G216:G224" si="16">E216*$I$9</f>
        <v>0</v>
      </c>
      <c r="H216" s="132"/>
      <c r="I216" s="27">
        <f t="shared" ref="I216:I223" si="17">H216*G216</f>
        <v>0</v>
      </c>
      <c r="K216" s="90"/>
    </row>
    <row r="217" spans="1:11" s="17" customFormat="1" x14ac:dyDescent="0.2">
      <c r="A217" s="23" t="s">
        <v>119</v>
      </c>
      <c r="B217" s="22" t="s">
        <v>22</v>
      </c>
      <c r="C217" s="23">
        <v>25</v>
      </c>
      <c r="D217" s="21">
        <v>400</v>
      </c>
      <c r="E217" s="24">
        <v>4.57</v>
      </c>
      <c r="F217" s="33"/>
      <c r="G217" s="26">
        <f t="shared" si="16"/>
        <v>0</v>
      </c>
      <c r="H217" s="132"/>
      <c r="I217" s="27">
        <f t="shared" si="17"/>
        <v>0</v>
      </c>
      <c r="K217" s="90"/>
    </row>
    <row r="218" spans="1:11" s="17" customFormat="1" x14ac:dyDescent="0.2">
      <c r="A218" s="23" t="s">
        <v>120</v>
      </c>
      <c r="B218" s="22" t="s">
        <v>55</v>
      </c>
      <c r="C218" s="23">
        <v>25</v>
      </c>
      <c r="D218" s="21">
        <v>200</v>
      </c>
      <c r="E218" s="24">
        <v>8.69</v>
      </c>
      <c r="F218" s="33"/>
      <c r="G218" s="26">
        <f t="shared" si="16"/>
        <v>0</v>
      </c>
      <c r="H218" s="132"/>
      <c r="I218" s="27">
        <f t="shared" si="17"/>
        <v>0</v>
      </c>
      <c r="K218" s="90"/>
    </row>
    <row r="219" spans="1:11" s="17" customFormat="1" x14ac:dyDescent="0.2">
      <c r="A219" s="23" t="s">
        <v>121</v>
      </c>
      <c r="B219" s="22" t="s">
        <v>23</v>
      </c>
      <c r="C219" s="23">
        <v>25</v>
      </c>
      <c r="D219" s="21">
        <v>200</v>
      </c>
      <c r="E219" s="24">
        <v>6.73</v>
      </c>
      <c r="F219" s="33"/>
      <c r="G219" s="26">
        <f t="shared" si="16"/>
        <v>0</v>
      </c>
      <c r="H219" s="132"/>
      <c r="I219" s="27">
        <f t="shared" si="17"/>
        <v>0</v>
      </c>
      <c r="K219" s="90"/>
    </row>
    <row r="220" spans="1:11" s="17" customFormat="1" x14ac:dyDescent="0.2">
      <c r="A220" s="23" t="s">
        <v>122</v>
      </c>
      <c r="B220" s="22" t="s">
        <v>32</v>
      </c>
      <c r="C220" s="23">
        <v>25</v>
      </c>
      <c r="D220" s="21">
        <v>300</v>
      </c>
      <c r="E220" s="24">
        <v>7.35</v>
      </c>
      <c r="F220" s="33"/>
      <c r="G220" s="26">
        <f t="shared" si="16"/>
        <v>0</v>
      </c>
      <c r="H220" s="132"/>
      <c r="I220" s="27">
        <f t="shared" si="17"/>
        <v>0</v>
      </c>
      <c r="K220" s="90"/>
    </row>
    <row r="221" spans="1:11" s="17" customFormat="1" x14ac:dyDescent="0.2">
      <c r="A221" s="23" t="s">
        <v>123</v>
      </c>
      <c r="B221" s="22" t="s">
        <v>124</v>
      </c>
      <c r="C221" s="23">
        <v>25</v>
      </c>
      <c r="D221" s="21">
        <v>200</v>
      </c>
      <c r="E221" s="24">
        <v>14.19</v>
      </c>
      <c r="F221" s="33"/>
      <c r="G221" s="26">
        <f t="shared" si="16"/>
        <v>0</v>
      </c>
      <c r="H221" s="132"/>
      <c r="I221" s="27">
        <f t="shared" si="17"/>
        <v>0</v>
      </c>
      <c r="K221" s="90"/>
    </row>
    <row r="222" spans="1:11" s="17" customFormat="1" x14ac:dyDescent="0.2">
      <c r="A222" s="23" t="s">
        <v>125</v>
      </c>
      <c r="B222" s="22" t="s">
        <v>24</v>
      </c>
      <c r="C222" s="23">
        <v>15</v>
      </c>
      <c r="D222" s="21">
        <v>120</v>
      </c>
      <c r="E222" s="24">
        <v>11.35</v>
      </c>
      <c r="F222" s="33"/>
      <c r="G222" s="26">
        <f t="shared" si="16"/>
        <v>0</v>
      </c>
      <c r="H222" s="132"/>
      <c r="I222" s="27">
        <f t="shared" si="17"/>
        <v>0</v>
      </c>
      <c r="K222" s="90"/>
    </row>
    <row r="223" spans="1:11" s="17" customFormat="1" x14ac:dyDescent="0.2">
      <c r="A223" s="23" t="s">
        <v>126</v>
      </c>
      <c r="B223" s="22" t="s">
        <v>99</v>
      </c>
      <c r="C223" s="23">
        <v>15</v>
      </c>
      <c r="D223" s="21">
        <v>210</v>
      </c>
      <c r="E223" s="24">
        <v>11.64</v>
      </c>
      <c r="F223" s="33"/>
      <c r="G223" s="26">
        <f t="shared" si="16"/>
        <v>0</v>
      </c>
      <c r="H223" s="132"/>
      <c r="I223" s="27">
        <f t="shared" si="17"/>
        <v>0</v>
      </c>
      <c r="K223" s="90"/>
    </row>
    <row r="224" spans="1:11" x14ac:dyDescent="0.2">
      <c r="A224" s="49" t="s">
        <v>201</v>
      </c>
      <c r="B224" s="30" t="s">
        <v>35</v>
      </c>
      <c r="C224" s="58">
        <v>10</v>
      </c>
      <c r="D224" s="62">
        <v>80</v>
      </c>
      <c r="E224" s="24">
        <v>29.9</v>
      </c>
      <c r="F224" s="17"/>
      <c r="G224" s="26">
        <f t="shared" si="16"/>
        <v>0</v>
      </c>
      <c r="H224" s="138"/>
      <c r="I224" s="61">
        <f>H224*G224</f>
        <v>0</v>
      </c>
      <c r="K224" s="90"/>
    </row>
    <row r="225" spans="1:11" x14ac:dyDescent="0.2">
      <c r="A225" s="50"/>
      <c r="B225" s="118"/>
      <c r="C225" s="50"/>
      <c r="D225" s="50"/>
      <c r="E225" s="106"/>
      <c r="F225" s="17"/>
      <c r="G225" s="107"/>
      <c r="H225" s="139"/>
      <c r="I225" s="113"/>
      <c r="K225" s="90"/>
    </row>
    <row r="226" spans="1:11" x14ac:dyDescent="0.2">
      <c r="A226" s="50"/>
      <c r="B226" s="118"/>
      <c r="C226" s="50"/>
      <c r="D226" s="50"/>
      <c r="E226" s="106"/>
      <c r="F226" s="17"/>
      <c r="G226" s="107"/>
      <c r="H226" s="139"/>
      <c r="I226" s="113"/>
      <c r="K226" s="90"/>
    </row>
    <row r="227" spans="1:11" x14ac:dyDescent="0.2">
      <c r="A227" s="50"/>
      <c r="B227" s="118"/>
      <c r="C227" s="50"/>
      <c r="D227" s="50"/>
      <c r="E227" s="106"/>
      <c r="F227" s="17"/>
      <c r="G227" s="107"/>
      <c r="H227" s="139"/>
      <c r="I227" s="113"/>
      <c r="K227" s="90"/>
    </row>
    <row r="228" spans="1:11" x14ac:dyDescent="0.2">
      <c r="A228" s="50"/>
      <c r="B228" s="118"/>
      <c r="C228" s="50"/>
      <c r="D228" s="50"/>
      <c r="E228" s="106"/>
      <c r="F228" s="17"/>
      <c r="G228" s="107"/>
      <c r="H228" s="139"/>
      <c r="I228" s="113"/>
      <c r="K228" s="90"/>
    </row>
    <row r="229" spans="1:11" s="17" customFormat="1" x14ac:dyDescent="0.2">
      <c r="B229" s="4"/>
      <c r="C229" s="7"/>
      <c r="D229" s="4"/>
      <c r="E229" s="4"/>
      <c r="F229" s="75"/>
      <c r="G229" s="33"/>
      <c r="H229" s="137"/>
      <c r="K229" s="90"/>
    </row>
    <row r="230" spans="1:11" x14ac:dyDescent="0.2">
      <c r="B230" s="6"/>
      <c r="C230" s="7"/>
      <c r="D230" s="4"/>
      <c r="E230" s="4"/>
      <c r="F230" s="75"/>
      <c r="G230" s="33"/>
      <c r="K230" s="90"/>
    </row>
    <row r="231" spans="1:11" ht="18" x14ac:dyDescent="0.2">
      <c r="A231" s="16" t="s">
        <v>127</v>
      </c>
      <c r="B231" s="6"/>
      <c r="C231" s="7"/>
      <c r="D231" s="13"/>
      <c r="E231" s="109"/>
      <c r="F231" s="80"/>
      <c r="G231" s="33"/>
      <c r="K231" s="90"/>
    </row>
    <row r="232" spans="1:11" s="17" customFormat="1" x14ac:dyDescent="0.2">
      <c r="A232" s="92" t="s">
        <v>222</v>
      </c>
      <c r="B232" s="93"/>
      <c r="C232" s="94" t="s">
        <v>239</v>
      </c>
      <c r="D232" s="94" t="s">
        <v>241</v>
      </c>
      <c r="E232" s="104"/>
      <c r="F232"/>
      <c r="G232" s="100" t="s">
        <v>1</v>
      </c>
      <c r="H232" s="130" t="s">
        <v>5</v>
      </c>
      <c r="I232" s="101"/>
      <c r="K232" s="90"/>
    </row>
    <row r="233" spans="1:11" s="17" customFormat="1" x14ac:dyDescent="0.2">
      <c r="A233" s="96" t="s">
        <v>224</v>
      </c>
      <c r="B233" s="97" t="s">
        <v>7</v>
      </c>
      <c r="C233" s="98" t="s">
        <v>240</v>
      </c>
      <c r="D233" s="98" t="s">
        <v>242</v>
      </c>
      <c r="E233" s="99"/>
      <c r="F233"/>
      <c r="G233" s="102" t="s">
        <v>10</v>
      </c>
      <c r="H233" s="131" t="s">
        <v>11</v>
      </c>
      <c r="I233" s="103" t="s">
        <v>12</v>
      </c>
      <c r="K233" s="90"/>
    </row>
    <row r="234" spans="1:11" x14ac:dyDescent="0.2">
      <c r="A234" s="58" t="s">
        <v>202</v>
      </c>
      <c r="B234" s="41" t="s">
        <v>197</v>
      </c>
      <c r="C234" s="58">
        <v>50</v>
      </c>
      <c r="D234" s="62">
        <v>500</v>
      </c>
      <c r="E234" s="24">
        <v>2.36</v>
      </c>
      <c r="F234" s="17"/>
      <c r="G234" s="26">
        <f t="shared" ref="G234:G244" si="18">E234*$I$9</f>
        <v>0</v>
      </c>
      <c r="H234" s="138"/>
      <c r="I234" s="61">
        <f>H234*G234</f>
        <v>0</v>
      </c>
      <c r="K234" s="90"/>
    </row>
    <row r="235" spans="1:11" x14ac:dyDescent="0.2">
      <c r="A235" s="58" t="s">
        <v>203</v>
      </c>
      <c r="B235" s="41" t="s">
        <v>198</v>
      </c>
      <c r="C235" s="58">
        <v>25</v>
      </c>
      <c r="D235" s="62">
        <v>200</v>
      </c>
      <c r="E235" s="24">
        <v>4.16</v>
      </c>
      <c r="F235" s="17"/>
      <c r="G235" s="26">
        <f t="shared" si="18"/>
        <v>0</v>
      </c>
      <c r="H235" s="138"/>
      <c r="I235" s="61">
        <f>H235*G235</f>
        <v>0</v>
      </c>
      <c r="K235" s="90"/>
    </row>
    <row r="236" spans="1:11" s="17" customFormat="1" x14ac:dyDescent="0.2">
      <c r="A236" s="23" t="s">
        <v>128</v>
      </c>
      <c r="B236" s="41" t="s">
        <v>129</v>
      </c>
      <c r="C236" s="23">
        <v>50</v>
      </c>
      <c r="D236" s="21">
        <v>500</v>
      </c>
      <c r="E236" s="24">
        <v>3.24</v>
      </c>
      <c r="F236" s="33"/>
      <c r="G236" s="26">
        <f t="shared" si="18"/>
        <v>0</v>
      </c>
      <c r="H236" s="132"/>
      <c r="I236" s="27">
        <f t="shared" ref="I236:I243" si="19">H236*G236</f>
        <v>0</v>
      </c>
      <c r="K236" s="90"/>
    </row>
    <row r="237" spans="1:11" s="17" customFormat="1" x14ac:dyDescent="0.2">
      <c r="A237" s="23" t="s">
        <v>130</v>
      </c>
      <c r="B237" s="42" t="s">
        <v>131</v>
      </c>
      <c r="C237" s="23">
        <v>25</v>
      </c>
      <c r="D237" s="21">
        <v>300</v>
      </c>
      <c r="E237" s="24">
        <v>6.95</v>
      </c>
      <c r="F237" s="33"/>
      <c r="G237" s="26">
        <f t="shared" si="18"/>
        <v>0</v>
      </c>
      <c r="H237" s="132"/>
      <c r="I237" s="27">
        <f t="shared" si="19"/>
        <v>0</v>
      </c>
      <c r="K237" s="90"/>
    </row>
    <row r="238" spans="1:11" s="17" customFormat="1" x14ac:dyDescent="0.2">
      <c r="A238" s="23" t="s">
        <v>132</v>
      </c>
      <c r="B238" s="42" t="s">
        <v>133</v>
      </c>
      <c r="C238" s="23">
        <v>25</v>
      </c>
      <c r="D238" s="21">
        <v>200</v>
      </c>
      <c r="E238" s="24">
        <v>5.95</v>
      </c>
      <c r="F238" s="33"/>
      <c r="G238" s="26">
        <f t="shared" si="18"/>
        <v>0</v>
      </c>
      <c r="H238" s="132"/>
      <c r="I238" s="27">
        <f t="shared" si="19"/>
        <v>0</v>
      </c>
      <c r="K238" s="90"/>
    </row>
    <row r="239" spans="1:11" s="17" customFormat="1" x14ac:dyDescent="0.2">
      <c r="A239" s="23" t="s">
        <v>134</v>
      </c>
      <c r="B239" s="41" t="s">
        <v>135</v>
      </c>
      <c r="C239" s="23">
        <v>25</v>
      </c>
      <c r="D239" s="21">
        <v>300</v>
      </c>
      <c r="E239" s="24">
        <v>10.25</v>
      </c>
      <c r="F239" s="33"/>
      <c r="G239" s="26">
        <f t="shared" si="18"/>
        <v>0</v>
      </c>
      <c r="H239" s="132"/>
      <c r="I239" s="27">
        <f t="shared" si="19"/>
        <v>0</v>
      </c>
      <c r="K239" s="90"/>
    </row>
    <row r="240" spans="1:11" s="17" customFormat="1" x14ac:dyDescent="0.2">
      <c r="A240" s="23" t="s">
        <v>136</v>
      </c>
      <c r="B240" s="42" t="s">
        <v>137</v>
      </c>
      <c r="C240" s="23">
        <v>25</v>
      </c>
      <c r="D240" s="21">
        <v>200</v>
      </c>
      <c r="E240" s="24">
        <v>7.85</v>
      </c>
      <c r="F240" s="33"/>
      <c r="G240" s="26">
        <f t="shared" si="18"/>
        <v>0</v>
      </c>
      <c r="H240" s="132"/>
      <c r="I240" s="27">
        <f t="shared" si="19"/>
        <v>0</v>
      </c>
      <c r="K240" s="90"/>
    </row>
    <row r="241" spans="1:11" s="17" customFormat="1" x14ac:dyDescent="0.2">
      <c r="A241" s="23" t="s">
        <v>138</v>
      </c>
      <c r="B241" s="41" t="s">
        <v>139</v>
      </c>
      <c r="C241" s="23">
        <v>15</v>
      </c>
      <c r="D241" s="21">
        <v>150</v>
      </c>
      <c r="E241" s="24">
        <v>8.59</v>
      </c>
      <c r="F241" s="33"/>
      <c r="G241" s="26">
        <f t="shared" si="18"/>
        <v>0</v>
      </c>
      <c r="H241" s="132"/>
      <c r="I241" s="27">
        <f t="shared" si="19"/>
        <v>0</v>
      </c>
      <c r="K241" s="90"/>
    </row>
    <row r="242" spans="1:11" s="17" customFormat="1" x14ac:dyDescent="0.2">
      <c r="A242" s="23" t="s">
        <v>233</v>
      </c>
      <c r="B242" s="42" t="s">
        <v>234</v>
      </c>
      <c r="C242" s="23">
        <v>15</v>
      </c>
      <c r="D242" s="21"/>
      <c r="E242" s="24">
        <v>9.07</v>
      </c>
      <c r="F242" s="33"/>
      <c r="G242" s="26">
        <f t="shared" si="18"/>
        <v>0</v>
      </c>
      <c r="H242" s="132"/>
      <c r="I242" s="27">
        <f t="shared" ref="I242" si="20">H242*G242</f>
        <v>0</v>
      </c>
      <c r="K242" s="90"/>
    </row>
    <row r="243" spans="1:11" s="17" customFormat="1" x14ac:dyDescent="0.2">
      <c r="A243" s="23" t="s">
        <v>140</v>
      </c>
      <c r="B243" s="42" t="s">
        <v>141</v>
      </c>
      <c r="C243" s="23">
        <v>15</v>
      </c>
      <c r="D243" s="21">
        <v>120</v>
      </c>
      <c r="E243" s="24">
        <v>16.32</v>
      </c>
      <c r="F243" s="33"/>
      <c r="G243" s="26">
        <f t="shared" si="18"/>
        <v>0</v>
      </c>
      <c r="H243" s="132"/>
      <c r="I243" s="27">
        <f t="shared" si="19"/>
        <v>0</v>
      </c>
      <c r="K243" s="90"/>
    </row>
    <row r="244" spans="1:11" x14ac:dyDescent="0.2">
      <c r="A244" s="58" t="s">
        <v>204</v>
      </c>
      <c r="B244" s="41" t="s">
        <v>199</v>
      </c>
      <c r="C244" s="58">
        <v>10</v>
      </c>
      <c r="D244" s="62">
        <v>80</v>
      </c>
      <c r="E244" s="24">
        <v>11.21</v>
      </c>
      <c r="F244" s="17"/>
      <c r="G244" s="26">
        <f t="shared" si="18"/>
        <v>0</v>
      </c>
      <c r="H244" s="138"/>
      <c r="I244" s="61">
        <f>H244*G244</f>
        <v>0</v>
      </c>
      <c r="K244" s="90"/>
    </row>
    <row r="245" spans="1:11" x14ac:dyDescent="0.2">
      <c r="A245" s="50"/>
      <c r="B245" s="118"/>
      <c r="C245" s="50"/>
      <c r="D245" s="50"/>
      <c r="E245" s="106"/>
      <c r="F245" s="17"/>
      <c r="G245" s="107"/>
      <c r="H245" s="139"/>
      <c r="I245" s="113"/>
      <c r="K245" s="90"/>
    </row>
    <row r="246" spans="1:11" x14ac:dyDescent="0.2">
      <c r="A246" s="50"/>
      <c r="B246" s="118"/>
      <c r="C246" s="50"/>
      <c r="D246" s="50"/>
      <c r="E246" s="106"/>
      <c r="F246" s="17"/>
      <c r="G246" s="107"/>
      <c r="H246" s="139"/>
      <c r="I246" s="113"/>
      <c r="K246" s="90"/>
    </row>
    <row r="247" spans="1:11" x14ac:dyDescent="0.2">
      <c r="A247" s="50"/>
      <c r="B247" s="118"/>
      <c r="C247" s="50"/>
      <c r="D247" s="50"/>
      <c r="E247" s="106"/>
      <c r="F247" s="17"/>
      <c r="G247" s="107"/>
      <c r="H247" s="139"/>
      <c r="I247" s="113"/>
      <c r="K247" s="90"/>
    </row>
    <row r="248" spans="1:11" s="17" customFormat="1" x14ac:dyDescent="0.2">
      <c r="B248" s="4"/>
      <c r="C248" s="7"/>
      <c r="D248" s="4"/>
      <c r="E248" s="4"/>
      <c r="F248" s="75"/>
      <c r="G248" s="33"/>
      <c r="H248" s="137"/>
      <c r="K248" s="90"/>
    </row>
    <row r="249" spans="1:11" x14ac:dyDescent="0.2">
      <c r="B249" s="6"/>
      <c r="C249" s="7"/>
      <c r="D249" s="4"/>
      <c r="E249" s="4"/>
      <c r="F249" s="75"/>
      <c r="G249" s="33"/>
      <c r="K249" s="90"/>
    </row>
    <row r="250" spans="1:11" ht="18" x14ac:dyDescent="0.2">
      <c r="A250" s="16" t="s">
        <v>142</v>
      </c>
      <c r="B250" s="6"/>
      <c r="C250" s="7"/>
      <c r="D250" s="13"/>
      <c r="E250" s="109"/>
      <c r="F250" s="80"/>
      <c r="G250" s="33"/>
      <c r="K250" s="90"/>
    </row>
    <row r="251" spans="1:11" s="17" customFormat="1" x14ac:dyDescent="0.2">
      <c r="A251" s="92" t="s">
        <v>222</v>
      </c>
      <c r="B251" s="93"/>
      <c r="C251" s="94" t="s">
        <v>239</v>
      </c>
      <c r="D251" s="94" t="s">
        <v>241</v>
      </c>
      <c r="E251" s="104"/>
      <c r="F251"/>
      <c r="G251" s="100" t="s">
        <v>1</v>
      </c>
      <c r="H251" s="130" t="s">
        <v>5</v>
      </c>
      <c r="I251" s="101"/>
      <c r="K251" s="90"/>
    </row>
    <row r="252" spans="1:11" s="17" customFormat="1" x14ac:dyDescent="0.2">
      <c r="A252" s="96" t="s">
        <v>224</v>
      </c>
      <c r="B252" s="97" t="s">
        <v>7</v>
      </c>
      <c r="C252" s="98" t="s">
        <v>240</v>
      </c>
      <c r="D252" s="98" t="s">
        <v>242</v>
      </c>
      <c r="E252" s="99"/>
      <c r="F252"/>
      <c r="G252" s="102" t="s">
        <v>10</v>
      </c>
      <c r="H252" s="131" t="s">
        <v>11</v>
      </c>
      <c r="I252" s="103" t="s">
        <v>12</v>
      </c>
      <c r="K252" s="90"/>
    </row>
    <row r="253" spans="1:11" s="17" customFormat="1" x14ac:dyDescent="0.2">
      <c r="A253" s="58" t="s">
        <v>212</v>
      </c>
      <c r="B253" s="39" t="s">
        <v>226</v>
      </c>
      <c r="C253" s="58">
        <v>25</v>
      </c>
      <c r="D253" s="62">
        <v>250</v>
      </c>
      <c r="E253" s="24">
        <v>4.9000000000000004</v>
      </c>
      <c r="G253" s="26">
        <f>E253*$I$9</f>
        <v>0</v>
      </c>
      <c r="H253" s="138"/>
      <c r="I253" s="61">
        <f>H253*G253</f>
        <v>0</v>
      </c>
      <c r="K253" s="90"/>
    </row>
    <row r="254" spans="1:11" x14ac:dyDescent="0.2">
      <c r="A254" s="23" t="s">
        <v>143</v>
      </c>
      <c r="B254" s="22" t="s">
        <v>22</v>
      </c>
      <c r="C254" s="23">
        <v>25</v>
      </c>
      <c r="D254" s="21">
        <v>250</v>
      </c>
      <c r="E254" s="24">
        <v>3.78</v>
      </c>
      <c r="F254" s="33"/>
      <c r="G254" s="26">
        <f>E254*$I$9</f>
        <v>0</v>
      </c>
      <c r="H254" s="132"/>
      <c r="I254" s="27">
        <f>H254*G254</f>
        <v>0</v>
      </c>
      <c r="K254" s="90"/>
    </row>
    <row r="255" spans="1:11" x14ac:dyDescent="0.2">
      <c r="A255" s="58" t="s">
        <v>213</v>
      </c>
      <c r="B255" s="39" t="s">
        <v>23</v>
      </c>
      <c r="C255" s="58">
        <v>10</v>
      </c>
      <c r="D255" s="62">
        <v>100</v>
      </c>
      <c r="E255" s="24">
        <v>10.36</v>
      </c>
      <c r="F255" s="17"/>
      <c r="G255" s="26">
        <f>E255*$I$9</f>
        <v>0</v>
      </c>
      <c r="H255" s="132"/>
      <c r="I255" s="27">
        <f>H255*G255</f>
        <v>0</v>
      </c>
      <c r="K255" s="90"/>
    </row>
    <row r="256" spans="1:11" x14ac:dyDescent="0.2">
      <c r="A256" s="50"/>
      <c r="B256" s="51"/>
      <c r="C256" s="50"/>
      <c r="D256" s="50"/>
      <c r="E256" s="106"/>
      <c r="F256" s="17"/>
      <c r="G256" s="107"/>
      <c r="H256" s="134"/>
      <c r="I256" s="108"/>
      <c r="K256" s="90"/>
    </row>
    <row r="257" spans="1:11" x14ac:dyDescent="0.2">
      <c r="A257" s="50"/>
      <c r="B257" s="51"/>
      <c r="C257" s="50"/>
      <c r="D257" s="50"/>
      <c r="E257" s="106"/>
      <c r="F257" s="17"/>
      <c r="G257" s="107"/>
      <c r="H257" s="134"/>
      <c r="I257" s="108"/>
      <c r="K257" s="90"/>
    </row>
    <row r="258" spans="1:11" x14ac:dyDescent="0.2">
      <c r="A258" s="50"/>
      <c r="B258" s="51"/>
      <c r="C258" s="50"/>
      <c r="D258" s="50"/>
      <c r="E258" s="106"/>
      <c r="F258" s="17"/>
      <c r="G258" s="107"/>
      <c r="H258" s="134"/>
      <c r="I258" s="108"/>
      <c r="K258" s="90"/>
    </row>
    <row r="259" spans="1:11" s="17" customFormat="1" x14ac:dyDescent="0.2">
      <c r="B259" s="4"/>
      <c r="C259" s="7"/>
      <c r="D259" s="4"/>
      <c r="E259" s="4"/>
      <c r="F259" s="75"/>
      <c r="G259" s="33"/>
      <c r="H259" s="137"/>
      <c r="K259" s="90"/>
    </row>
    <row r="260" spans="1:11" s="17" customFormat="1" x14ac:dyDescent="0.2">
      <c r="B260" s="4"/>
      <c r="C260" s="7"/>
      <c r="D260" s="4"/>
      <c r="E260" s="4"/>
      <c r="F260" s="75"/>
      <c r="G260" s="33"/>
      <c r="H260" s="137"/>
      <c r="K260" s="90"/>
    </row>
    <row r="261" spans="1:11" x14ac:dyDescent="0.2">
      <c r="B261" s="6"/>
      <c r="C261" s="7"/>
      <c r="D261" s="4"/>
      <c r="E261" s="4"/>
      <c r="F261" s="75"/>
      <c r="G261" s="33"/>
      <c r="K261" s="90"/>
    </row>
    <row r="262" spans="1:11" ht="18" x14ac:dyDescent="0.2">
      <c r="A262" s="16" t="s">
        <v>144</v>
      </c>
      <c r="B262" s="6"/>
      <c r="C262" s="7"/>
      <c r="D262" s="13"/>
      <c r="E262" s="109"/>
      <c r="F262" s="80"/>
      <c r="G262" s="33"/>
      <c r="K262" s="90"/>
    </row>
    <row r="263" spans="1:11" s="17" customFormat="1" x14ac:dyDescent="0.2">
      <c r="A263" s="92" t="s">
        <v>222</v>
      </c>
      <c r="B263" s="93"/>
      <c r="C263" s="94" t="s">
        <v>239</v>
      </c>
      <c r="D263" s="94" t="s">
        <v>241</v>
      </c>
      <c r="E263" s="104"/>
      <c r="F263"/>
      <c r="G263" s="100" t="s">
        <v>1</v>
      </c>
      <c r="H263" s="130" t="s">
        <v>5</v>
      </c>
      <c r="I263" s="101"/>
      <c r="K263" s="90"/>
    </row>
    <row r="264" spans="1:11" s="17" customFormat="1" x14ac:dyDescent="0.2">
      <c r="A264" s="96" t="s">
        <v>224</v>
      </c>
      <c r="B264" s="97" t="s">
        <v>7</v>
      </c>
      <c r="C264" s="98" t="s">
        <v>240</v>
      </c>
      <c r="D264" s="98" t="s">
        <v>242</v>
      </c>
      <c r="E264" s="99"/>
      <c r="F264"/>
      <c r="G264" s="102" t="s">
        <v>10</v>
      </c>
      <c r="H264" s="131" t="s">
        <v>11</v>
      </c>
      <c r="I264" s="103" t="s">
        <v>12</v>
      </c>
      <c r="K264" s="90"/>
    </row>
    <row r="265" spans="1:11" s="17" customFormat="1" x14ac:dyDescent="0.2">
      <c r="A265" s="23" t="s">
        <v>145</v>
      </c>
      <c r="B265" s="22" t="s">
        <v>22</v>
      </c>
      <c r="C265" s="23">
        <v>25</v>
      </c>
      <c r="D265" s="21">
        <v>200</v>
      </c>
      <c r="E265" s="24">
        <v>3.8</v>
      </c>
      <c r="F265" s="33"/>
      <c r="G265" s="26">
        <f>E265*$I$9</f>
        <v>0</v>
      </c>
      <c r="H265" s="132"/>
      <c r="I265" s="27">
        <f>H265*G265</f>
        <v>0</v>
      </c>
      <c r="K265" s="90"/>
    </row>
    <row r="266" spans="1:11" s="17" customFormat="1" x14ac:dyDescent="0.2">
      <c r="A266" s="23" t="s">
        <v>146</v>
      </c>
      <c r="B266" s="39" t="s">
        <v>55</v>
      </c>
      <c r="C266" s="23">
        <v>25</v>
      </c>
      <c r="D266" s="21">
        <v>200</v>
      </c>
      <c r="E266" s="24">
        <v>5.15</v>
      </c>
      <c r="F266" s="33"/>
      <c r="G266" s="26">
        <f>E266*$I$9</f>
        <v>0</v>
      </c>
      <c r="H266" s="132"/>
      <c r="I266" s="27">
        <f>H266*G266</f>
        <v>0</v>
      </c>
      <c r="K266" s="90"/>
    </row>
    <row r="267" spans="1:11" s="17" customFormat="1" x14ac:dyDescent="0.2">
      <c r="A267" s="23" t="s">
        <v>147</v>
      </c>
      <c r="B267" s="39" t="s">
        <v>23</v>
      </c>
      <c r="C267" s="23">
        <v>25</v>
      </c>
      <c r="D267" s="21">
        <v>200</v>
      </c>
      <c r="E267" s="24">
        <v>8.84</v>
      </c>
      <c r="F267" s="33"/>
      <c r="G267" s="26">
        <f>E267*$I$9</f>
        <v>0</v>
      </c>
      <c r="H267" s="132"/>
      <c r="I267" s="27">
        <f>H267*G267</f>
        <v>0</v>
      </c>
      <c r="K267" s="90"/>
    </row>
    <row r="268" spans="1:11" s="17" customFormat="1" x14ac:dyDescent="0.2">
      <c r="A268" s="4"/>
      <c r="B268" s="51"/>
      <c r="C268" s="4"/>
      <c r="D268" s="4"/>
      <c r="E268" s="106"/>
      <c r="F268" s="33"/>
      <c r="G268" s="107"/>
      <c r="H268" s="134"/>
      <c r="I268" s="108"/>
      <c r="K268" s="90"/>
    </row>
    <row r="269" spans="1:11" s="17" customFormat="1" x14ac:dyDescent="0.2">
      <c r="A269" s="4"/>
      <c r="B269" s="51"/>
      <c r="C269" s="4"/>
      <c r="D269" s="4"/>
      <c r="E269" s="106"/>
      <c r="F269" s="33"/>
      <c r="G269" s="107"/>
      <c r="H269" s="134"/>
      <c r="I269" s="108"/>
      <c r="K269" s="90"/>
    </row>
    <row r="270" spans="1:11" s="17" customFormat="1" x14ac:dyDescent="0.2">
      <c r="A270" s="4"/>
      <c r="B270" s="51"/>
      <c r="C270" s="4"/>
      <c r="D270" s="4"/>
      <c r="E270" s="106"/>
      <c r="F270" s="33"/>
      <c r="G270" s="107"/>
      <c r="H270" s="134"/>
      <c r="I270" s="108"/>
      <c r="K270" s="90"/>
    </row>
    <row r="271" spans="1:11" s="17" customFormat="1" x14ac:dyDescent="0.2">
      <c r="B271" s="4"/>
      <c r="C271" s="7"/>
      <c r="D271" s="4"/>
      <c r="E271" s="4"/>
      <c r="F271" s="75"/>
      <c r="G271" s="33"/>
      <c r="H271" s="137"/>
      <c r="K271" s="90"/>
    </row>
    <row r="272" spans="1:11" x14ac:dyDescent="0.2">
      <c r="B272" s="6"/>
      <c r="C272" s="7"/>
      <c r="D272" s="4"/>
      <c r="E272" s="4"/>
      <c r="F272" s="75"/>
      <c r="G272" s="33"/>
      <c r="K272" s="90"/>
    </row>
    <row r="273" spans="1:11" ht="18" x14ac:dyDescent="0.2">
      <c r="A273" s="16" t="s">
        <v>246</v>
      </c>
      <c r="B273" s="6"/>
      <c r="C273" s="7"/>
      <c r="D273" s="13"/>
      <c r="E273" s="109"/>
      <c r="F273" s="80"/>
      <c r="G273" s="33"/>
      <c r="K273" s="90"/>
    </row>
    <row r="274" spans="1:11" s="17" customFormat="1" x14ac:dyDescent="0.2">
      <c r="A274" s="92" t="s">
        <v>222</v>
      </c>
      <c r="B274" s="93"/>
      <c r="C274" s="94" t="s">
        <v>239</v>
      </c>
      <c r="D274" s="94" t="s">
        <v>241</v>
      </c>
      <c r="E274" s="104"/>
      <c r="F274"/>
      <c r="G274" s="100" t="s">
        <v>1</v>
      </c>
      <c r="H274" s="130" t="s">
        <v>5</v>
      </c>
      <c r="I274" s="101"/>
      <c r="K274" s="90"/>
    </row>
    <row r="275" spans="1:11" s="17" customFormat="1" x14ac:dyDescent="0.2">
      <c r="A275" s="96" t="s">
        <v>224</v>
      </c>
      <c r="B275" s="97" t="s">
        <v>7</v>
      </c>
      <c r="C275" s="98" t="s">
        <v>240</v>
      </c>
      <c r="D275" s="98" t="s">
        <v>242</v>
      </c>
      <c r="E275" s="99"/>
      <c r="F275"/>
      <c r="G275" s="102" t="s">
        <v>10</v>
      </c>
      <c r="H275" s="131" t="s">
        <v>11</v>
      </c>
      <c r="I275" s="103" t="s">
        <v>12</v>
      </c>
      <c r="K275" s="90"/>
    </row>
    <row r="276" spans="1:11" s="17" customFormat="1" x14ac:dyDescent="0.2">
      <c r="A276" s="23" t="s">
        <v>148</v>
      </c>
      <c r="B276" s="22" t="s">
        <v>21</v>
      </c>
      <c r="C276" s="23">
        <v>25</v>
      </c>
      <c r="D276" s="21">
        <v>1200</v>
      </c>
      <c r="E276" s="24">
        <v>1.96</v>
      </c>
      <c r="F276" s="33"/>
      <c r="G276" s="26">
        <f>E276*$I$9</f>
        <v>0</v>
      </c>
      <c r="H276" s="132"/>
      <c r="I276" s="27">
        <f>H276*G276</f>
        <v>0</v>
      </c>
      <c r="K276" s="90"/>
    </row>
    <row r="277" spans="1:11" s="17" customFormat="1" x14ac:dyDescent="0.2">
      <c r="A277" s="23" t="s">
        <v>149</v>
      </c>
      <c r="B277" s="22" t="s">
        <v>22</v>
      </c>
      <c r="C277" s="23">
        <v>25</v>
      </c>
      <c r="D277" s="21">
        <v>1200</v>
      </c>
      <c r="E277" s="24">
        <v>1.59</v>
      </c>
      <c r="F277" s="33"/>
      <c r="G277" s="26">
        <f>E277*$I$9</f>
        <v>0</v>
      </c>
      <c r="H277" s="132"/>
      <c r="I277" s="27">
        <f>H277*G277</f>
        <v>0</v>
      </c>
      <c r="K277" s="90"/>
    </row>
    <row r="278" spans="1:11" s="17" customFormat="1" x14ac:dyDescent="0.2">
      <c r="A278" s="23" t="s">
        <v>150</v>
      </c>
      <c r="B278" s="22" t="s">
        <v>23</v>
      </c>
      <c r="C278" s="23">
        <v>25</v>
      </c>
      <c r="D278" s="21">
        <v>700</v>
      </c>
      <c r="E278" s="24">
        <v>3.03</v>
      </c>
      <c r="F278" s="33"/>
      <c r="G278" s="26">
        <f>E278*$I$9</f>
        <v>0</v>
      </c>
      <c r="H278" s="132"/>
      <c r="I278" s="27">
        <f>H278*G278</f>
        <v>0</v>
      </c>
      <c r="K278" s="90"/>
    </row>
    <row r="279" spans="1:11" s="17" customFormat="1" x14ac:dyDescent="0.2">
      <c r="A279" s="23" t="s">
        <v>151</v>
      </c>
      <c r="B279" s="22" t="s">
        <v>24</v>
      </c>
      <c r="C279" s="23">
        <v>25</v>
      </c>
      <c r="D279" s="21">
        <v>500</v>
      </c>
      <c r="E279" s="24">
        <v>4.42</v>
      </c>
      <c r="F279" s="33"/>
      <c r="G279" s="26">
        <f>E279*$I$9</f>
        <v>0</v>
      </c>
      <c r="H279" s="132"/>
      <c r="I279" s="27">
        <f>H279*G279</f>
        <v>0</v>
      </c>
      <c r="K279" s="90"/>
    </row>
    <row r="280" spans="1:11" s="17" customFormat="1" x14ac:dyDescent="0.2">
      <c r="B280" s="4"/>
      <c r="C280" s="7"/>
      <c r="D280" s="4"/>
      <c r="E280" s="4"/>
      <c r="F280" s="75"/>
      <c r="G280" s="33"/>
      <c r="H280" s="137"/>
      <c r="K280" s="90"/>
    </row>
    <row r="281" spans="1:11" s="17" customFormat="1" x14ac:dyDescent="0.2">
      <c r="B281" s="4"/>
      <c r="C281" s="7"/>
      <c r="D281" s="4"/>
      <c r="E281" s="4"/>
      <c r="F281" s="75"/>
      <c r="G281" s="33"/>
      <c r="H281" s="137"/>
      <c r="K281" s="90"/>
    </row>
    <row r="282" spans="1:11" s="17" customFormat="1" x14ac:dyDescent="0.2">
      <c r="B282" s="4"/>
      <c r="C282" s="7"/>
      <c r="D282" s="4"/>
      <c r="E282" s="4"/>
      <c r="F282" s="75"/>
      <c r="G282" s="33"/>
      <c r="H282" s="137"/>
      <c r="K282" s="90"/>
    </row>
    <row r="283" spans="1:11" s="17" customFormat="1" x14ac:dyDescent="0.2">
      <c r="B283" s="4"/>
      <c r="C283" s="7"/>
      <c r="D283" s="4"/>
      <c r="E283" s="4"/>
      <c r="F283" s="75"/>
      <c r="G283" s="33"/>
      <c r="H283" s="137"/>
      <c r="K283" s="90"/>
    </row>
    <row r="284" spans="1:11" s="17" customFormat="1" x14ac:dyDescent="0.2">
      <c r="B284" s="4"/>
      <c r="C284" s="7"/>
      <c r="D284" s="4"/>
      <c r="E284" s="4"/>
      <c r="F284" s="75"/>
      <c r="G284" s="33"/>
      <c r="H284" s="137"/>
      <c r="K284" s="90"/>
    </row>
    <row r="285" spans="1:11" x14ac:dyDescent="0.2">
      <c r="B285" s="6"/>
      <c r="C285" s="38"/>
      <c r="D285" s="4"/>
      <c r="E285" s="4"/>
      <c r="F285" s="75"/>
      <c r="G285" s="33"/>
      <c r="K285" s="90"/>
    </row>
    <row r="286" spans="1:11" ht="18" x14ac:dyDescent="0.2">
      <c r="A286" s="16" t="s">
        <v>200</v>
      </c>
      <c r="B286" s="6"/>
      <c r="C286" s="38"/>
      <c r="D286" s="13"/>
      <c r="E286" s="8"/>
      <c r="F286" s="80"/>
      <c r="G286" s="33"/>
      <c r="K286" s="90"/>
    </row>
    <row r="287" spans="1:11" s="17" customFormat="1" x14ac:dyDescent="0.2">
      <c r="A287" s="92" t="s">
        <v>222</v>
      </c>
      <c r="B287" s="93"/>
      <c r="C287" s="94" t="s">
        <v>239</v>
      </c>
      <c r="D287" s="94" t="s">
        <v>241</v>
      </c>
      <c r="E287" s="104"/>
      <c r="F287"/>
      <c r="G287" s="100" t="s">
        <v>1</v>
      </c>
      <c r="H287" s="130" t="s">
        <v>5</v>
      </c>
      <c r="I287" s="101"/>
      <c r="K287" s="90"/>
    </row>
    <row r="288" spans="1:11" s="17" customFormat="1" x14ac:dyDescent="0.2">
      <c r="A288" s="96" t="s">
        <v>224</v>
      </c>
      <c r="B288" s="97" t="s">
        <v>7</v>
      </c>
      <c r="C288" s="98" t="s">
        <v>240</v>
      </c>
      <c r="D288" s="98" t="s">
        <v>242</v>
      </c>
      <c r="E288" s="99"/>
      <c r="F288"/>
      <c r="G288" s="102" t="s">
        <v>10</v>
      </c>
      <c r="H288" s="131" t="s">
        <v>11</v>
      </c>
      <c r="I288" s="103" t="s">
        <v>12</v>
      </c>
      <c r="K288" s="90"/>
    </row>
    <row r="289" spans="1:11" ht="18" customHeight="1" x14ac:dyDescent="0.2">
      <c r="A289" s="23" t="s">
        <v>152</v>
      </c>
      <c r="B289" s="22" t="s">
        <v>22</v>
      </c>
      <c r="C289" s="23">
        <v>50</v>
      </c>
      <c r="D289" s="21">
        <v>500</v>
      </c>
      <c r="E289" s="24">
        <v>3.52</v>
      </c>
      <c r="F289" s="33"/>
      <c r="G289" s="26">
        <f t="shared" ref="G289:G293" si="21">E289*$I$9</f>
        <v>0</v>
      </c>
      <c r="H289" s="132"/>
      <c r="I289" s="27">
        <f t="shared" ref="I289:I291" si="22">H289*G289</f>
        <v>0</v>
      </c>
      <c r="K289" s="90"/>
    </row>
    <row r="290" spans="1:11" ht="18" customHeight="1" x14ac:dyDescent="0.2">
      <c r="A290" s="23" t="s">
        <v>153</v>
      </c>
      <c r="B290" s="39" t="s">
        <v>23</v>
      </c>
      <c r="C290" s="23">
        <v>50</v>
      </c>
      <c r="D290" s="21">
        <v>250</v>
      </c>
      <c r="E290" s="24">
        <v>3.68</v>
      </c>
      <c r="F290" s="33"/>
      <c r="G290" s="26">
        <f t="shared" si="21"/>
        <v>0</v>
      </c>
      <c r="H290" s="132"/>
      <c r="I290" s="27">
        <f t="shared" si="22"/>
        <v>0</v>
      </c>
      <c r="K290" s="90"/>
    </row>
    <row r="291" spans="1:11" ht="18" customHeight="1" x14ac:dyDescent="0.2">
      <c r="A291" s="23" t="s">
        <v>154</v>
      </c>
      <c r="B291" s="22" t="s">
        <v>24</v>
      </c>
      <c r="C291" s="23">
        <v>25</v>
      </c>
      <c r="D291" s="21">
        <v>250</v>
      </c>
      <c r="E291" s="24">
        <v>8.2899999999999991</v>
      </c>
      <c r="F291" s="33"/>
      <c r="G291" s="26">
        <f t="shared" si="21"/>
        <v>0</v>
      </c>
      <c r="H291" s="132"/>
      <c r="I291" s="27">
        <f t="shared" si="22"/>
        <v>0</v>
      </c>
      <c r="K291" s="90"/>
    </row>
    <row r="292" spans="1:11" ht="43" x14ac:dyDescent="0.2">
      <c r="A292" s="78" t="s">
        <v>220</v>
      </c>
      <c r="B292" s="45" t="s">
        <v>237</v>
      </c>
      <c r="C292" s="58">
        <v>25</v>
      </c>
      <c r="D292" s="62">
        <v>400</v>
      </c>
      <c r="E292" s="24">
        <v>4.59</v>
      </c>
      <c r="F292" s="17"/>
      <c r="G292" s="26">
        <f t="shared" si="21"/>
        <v>0</v>
      </c>
      <c r="H292" s="132"/>
      <c r="I292" s="27">
        <f t="shared" ref="I292:I293" si="23">H292*G292</f>
        <v>0</v>
      </c>
      <c r="K292" s="90"/>
    </row>
    <row r="293" spans="1:11" ht="43" x14ac:dyDescent="0.2">
      <c r="A293" s="78" t="s">
        <v>221</v>
      </c>
      <c r="B293" s="45" t="s">
        <v>238</v>
      </c>
      <c r="C293" s="58">
        <v>25</v>
      </c>
      <c r="D293" s="62">
        <v>200</v>
      </c>
      <c r="E293" s="24">
        <v>5.09</v>
      </c>
      <c r="F293" s="17"/>
      <c r="G293" s="26">
        <f t="shared" si="21"/>
        <v>0</v>
      </c>
      <c r="H293" s="132"/>
      <c r="I293" s="27">
        <f t="shared" si="23"/>
        <v>0</v>
      </c>
      <c r="K293" s="90"/>
    </row>
    <row r="294" spans="1:11" x14ac:dyDescent="0.2">
      <c r="A294" s="111"/>
      <c r="B294" s="110"/>
      <c r="C294" s="50"/>
      <c r="D294" s="50"/>
      <c r="E294" s="106"/>
      <c r="F294" s="17"/>
      <c r="G294" s="107"/>
      <c r="H294" s="134"/>
      <c r="I294" s="108"/>
      <c r="K294" s="90"/>
    </row>
    <row r="295" spans="1:11" x14ac:dyDescent="0.2">
      <c r="A295" s="111"/>
      <c r="B295" s="110"/>
      <c r="C295" s="50"/>
      <c r="D295" s="50"/>
      <c r="E295" s="106"/>
      <c r="F295" s="17"/>
      <c r="G295" s="107"/>
      <c r="H295" s="134"/>
      <c r="I295" s="108"/>
      <c r="K295" s="90"/>
    </row>
    <row r="296" spans="1:11" x14ac:dyDescent="0.2">
      <c r="A296" s="111"/>
      <c r="B296" s="110"/>
      <c r="C296" s="50"/>
      <c r="D296" s="50"/>
      <c r="E296" s="106"/>
      <c r="F296" s="17"/>
      <c r="G296" s="107"/>
      <c r="H296" s="134"/>
      <c r="I296" s="108"/>
      <c r="K296" s="90"/>
    </row>
    <row r="297" spans="1:11" x14ac:dyDescent="0.2">
      <c r="A297" s="111"/>
      <c r="B297" s="110"/>
      <c r="C297" s="50"/>
      <c r="D297" s="50"/>
      <c r="E297" s="106"/>
      <c r="F297" s="17"/>
      <c r="G297" s="107"/>
      <c r="H297" s="134"/>
      <c r="I297" s="108"/>
      <c r="K297" s="90"/>
    </row>
    <row r="298" spans="1:11" x14ac:dyDescent="0.2">
      <c r="A298" s="111"/>
      <c r="B298" s="110"/>
      <c r="C298" s="50"/>
      <c r="D298" s="50"/>
      <c r="E298" s="106"/>
      <c r="F298" s="17"/>
      <c r="G298" s="107"/>
      <c r="H298" s="134"/>
      <c r="I298" s="108"/>
      <c r="K298" s="90"/>
    </row>
    <row r="299" spans="1:11" x14ac:dyDescent="0.2">
      <c r="A299" s="31"/>
      <c r="B299" s="4"/>
      <c r="C299" s="7"/>
      <c r="D299" s="4"/>
      <c r="E299" s="4"/>
      <c r="F299" s="75"/>
      <c r="G299" s="33"/>
      <c r="H299" s="142"/>
      <c r="I299" s="76"/>
      <c r="J299" s="77"/>
      <c r="K299" s="90"/>
    </row>
    <row r="300" spans="1:11" x14ac:dyDescent="0.2">
      <c r="A300" s="17"/>
      <c r="B300" s="4"/>
      <c r="C300" s="7"/>
      <c r="F300" s="75"/>
      <c r="G300" s="33"/>
      <c r="K300" s="90"/>
    </row>
    <row r="301" spans="1:11" ht="18" x14ac:dyDescent="0.2">
      <c r="A301" s="16" t="s">
        <v>155</v>
      </c>
      <c r="B301" s="4"/>
      <c r="C301" s="7"/>
      <c r="D301" s="4"/>
      <c r="E301" s="4"/>
      <c r="F301" s="75"/>
      <c r="G301" s="33"/>
      <c r="H301" s="133"/>
      <c r="I301" s="17"/>
      <c r="J301" s="32"/>
      <c r="K301" s="90"/>
    </row>
    <row r="302" spans="1:11" x14ac:dyDescent="0.2">
      <c r="A302" s="92" t="s">
        <v>222</v>
      </c>
      <c r="B302" s="93"/>
      <c r="C302" s="94" t="s">
        <v>239</v>
      </c>
      <c r="D302" s="94" t="s">
        <v>241</v>
      </c>
      <c r="E302" s="104"/>
      <c r="F302"/>
      <c r="G302" s="100" t="s">
        <v>1</v>
      </c>
      <c r="H302" s="130" t="s">
        <v>5</v>
      </c>
      <c r="I302" s="101"/>
      <c r="K302" s="90"/>
    </row>
    <row r="303" spans="1:11" x14ac:dyDescent="0.2">
      <c r="A303" s="96" t="s">
        <v>224</v>
      </c>
      <c r="B303" s="97" t="s">
        <v>7</v>
      </c>
      <c r="C303" s="98" t="s">
        <v>240</v>
      </c>
      <c r="D303" s="98" t="s">
        <v>242</v>
      </c>
      <c r="E303" s="99"/>
      <c r="F303"/>
      <c r="G303" s="102" t="s">
        <v>10</v>
      </c>
      <c r="H303" s="131" t="s">
        <v>11</v>
      </c>
      <c r="I303" s="103" t="s">
        <v>12</v>
      </c>
      <c r="K303" s="90"/>
    </row>
    <row r="304" spans="1:11" ht="43" x14ac:dyDescent="0.2">
      <c r="A304" s="44" t="s">
        <v>227</v>
      </c>
      <c r="B304" s="45" t="s">
        <v>156</v>
      </c>
      <c r="C304" s="46">
        <v>1</v>
      </c>
      <c r="D304" s="47">
        <v>25</v>
      </c>
      <c r="E304" s="48">
        <v>14.22</v>
      </c>
      <c r="F304" s="33"/>
      <c r="G304" s="26">
        <f>E304*$I$9</f>
        <v>0</v>
      </c>
      <c r="H304" s="132"/>
      <c r="I304" s="27">
        <f>H304*G304</f>
        <v>0</v>
      </c>
      <c r="K304" s="90"/>
    </row>
    <row r="305" spans="1:11" ht="43" x14ac:dyDescent="0.2">
      <c r="A305" s="44" t="s">
        <v>228</v>
      </c>
      <c r="B305" s="45" t="s">
        <v>157</v>
      </c>
      <c r="C305" s="46">
        <v>1</v>
      </c>
      <c r="D305" s="47">
        <v>25</v>
      </c>
      <c r="E305" s="48">
        <v>16.170000000000002</v>
      </c>
      <c r="F305" s="33"/>
      <c r="G305" s="26">
        <f>E305*$I$9</f>
        <v>0</v>
      </c>
      <c r="H305" s="132"/>
      <c r="I305" s="27">
        <f>H305*G305</f>
        <v>0</v>
      </c>
      <c r="K305" s="90"/>
    </row>
    <row r="306" spans="1:11" ht="43" x14ac:dyDescent="0.2">
      <c r="A306" s="44" t="s">
        <v>229</v>
      </c>
      <c r="B306" s="45" t="s">
        <v>158</v>
      </c>
      <c r="C306" s="46">
        <v>1</v>
      </c>
      <c r="D306" s="47">
        <v>25</v>
      </c>
      <c r="E306" s="48">
        <v>31.81</v>
      </c>
      <c r="F306" s="33"/>
      <c r="G306" s="26">
        <f>E306*$I$9</f>
        <v>0</v>
      </c>
      <c r="H306" s="132"/>
      <c r="I306" s="27">
        <f>H306*G306</f>
        <v>0</v>
      </c>
      <c r="K306" s="90"/>
    </row>
    <row r="307" spans="1:11" x14ac:dyDescent="0.2">
      <c r="A307" s="111"/>
      <c r="B307" s="110"/>
      <c r="C307" s="119"/>
      <c r="D307" s="119"/>
      <c r="E307" s="112"/>
      <c r="F307" s="33"/>
      <c r="G307" s="107"/>
      <c r="H307" s="134"/>
      <c r="I307" s="108"/>
      <c r="K307" s="90"/>
    </row>
    <row r="308" spans="1:11" x14ac:dyDescent="0.2">
      <c r="A308" s="111"/>
      <c r="B308" s="110"/>
      <c r="C308" s="119"/>
      <c r="D308" s="119"/>
      <c r="E308" s="112"/>
      <c r="F308" s="33"/>
      <c r="G308" s="107"/>
      <c r="H308" s="134"/>
      <c r="I308" s="108"/>
      <c r="K308" s="90"/>
    </row>
    <row r="309" spans="1:11" x14ac:dyDescent="0.2">
      <c r="A309" s="111"/>
      <c r="B309" s="110"/>
      <c r="C309" s="119"/>
      <c r="D309" s="119"/>
      <c r="E309" s="112"/>
      <c r="F309" s="33"/>
      <c r="G309" s="107"/>
      <c r="H309" s="134"/>
      <c r="I309" s="108"/>
      <c r="K309" s="90"/>
    </row>
    <row r="310" spans="1:11" x14ac:dyDescent="0.2">
      <c r="A310" s="111"/>
      <c r="B310" s="110"/>
      <c r="C310" s="119"/>
      <c r="D310" s="119"/>
      <c r="E310" s="112"/>
      <c r="F310" s="33"/>
      <c r="G310" s="107"/>
      <c r="H310" s="134"/>
      <c r="I310" s="108"/>
      <c r="K310" s="90"/>
    </row>
    <row r="311" spans="1:11" x14ac:dyDescent="0.2">
      <c r="A311" s="17"/>
      <c r="B311" s="4"/>
      <c r="C311" s="7"/>
      <c r="D311" s="4"/>
      <c r="E311" s="4"/>
      <c r="F311" s="75"/>
      <c r="G311" s="33"/>
      <c r="H311" s="133"/>
      <c r="I311" s="17"/>
      <c r="J311" s="32"/>
      <c r="K311" s="90"/>
    </row>
    <row r="312" spans="1:11" x14ac:dyDescent="0.2">
      <c r="B312" s="6"/>
      <c r="C312" s="7"/>
      <c r="D312" s="4"/>
      <c r="E312" s="4"/>
      <c r="F312" s="75"/>
      <c r="G312" s="33"/>
      <c r="H312" s="133"/>
      <c r="I312" s="17"/>
      <c r="J312" s="32"/>
      <c r="K312" s="90"/>
    </row>
    <row r="313" spans="1:11" ht="18" x14ac:dyDescent="0.2">
      <c r="A313" s="16" t="s">
        <v>159</v>
      </c>
      <c r="B313" s="6"/>
      <c r="C313" s="7"/>
      <c r="D313" s="13"/>
      <c r="E313" s="8"/>
      <c r="F313" s="80"/>
      <c r="G313" s="33"/>
      <c r="H313" s="133"/>
      <c r="I313" s="17"/>
      <c r="J313" s="32"/>
      <c r="K313" s="90"/>
    </row>
    <row r="314" spans="1:11" x14ac:dyDescent="0.2">
      <c r="A314" s="92" t="s">
        <v>222</v>
      </c>
      <c r="B314" s="93"/>
      <c r="C314" s="94" t="s">
        <v>239</v>
      </c>
      <c r="D314" s="94" t="s">
        <v>241</v>
      </c>
      <c r="E314" s="104"/>
      <c r="F314"/>
      <c r="G314" s="100" t="s">
        <v>1</v>
      </c>
      <c r="H314" s="130" t="s">
        <v>5</v>
      </c>
      <c r="I314" s="101"/>
      <c r="K314" s="90"/>
    </row>
    <row r="315" spans="1:11" x14ac:dyDescent="0.2">
      <c r="A315" s="96" t="s">
        <v>224</v>
      </c>
      <c r="B315" s="97" t="s">
        <v>7</v>
      </c>
      <c r="C315" s="98" t="s">
        <v>240</v>
      </c>
      <c r="D315" s="98" t="s">
        <v>242</v>
      </c>
      <c r="E315" s="99"/>
      <c r="F315"/>
      <c r="G315" s="102" t="s">
        <v>10</v>
      </c>
      <c r="H315" s="131" t="s">
        <v>11</v>
      </c>
      <c r="I315" s="103" t="s">
        <v>12</v>
      </c>
      <c r="K315" s="90"/>
    </row>
    <row r="316" spans="1:11" x14ac:dyDescent="0.2">
      <c r="A316" s="23" t="s">
        <v>116</v>
      </c>
      <c r="B316" s="22" t="s">
        <v>22</v>
      </c>
      <c r="C316" s="23">
        <v>25</v>
      </c>
      <c r="D316" s="21">
        <v>250</v>
      </c>
      <c r="E316" s="24">
        <v>2.73</v>
      </c>
      <c r="F316" s="33"/>
      <c r="G316" s="26">
        <f>E316*$I$9</f>
        <v>0</v>
      </c>
      <c r="H316" s="132"/>
      <c r="I316" s="27">
        <f>H316*G316</f>
        <v>0</v>
      </c>
      <c r="K316" s="90"/>
    </row>
    <row r="317" spans="1:11" x14ac:dyDescent="0.2">
      <c r="A317" s="49" t="s">
        <v>209</v>
      </c>
      <c r="B317" s="39" t="s">
        <v>160</v>
      </c>
      <c r="C317" s="23">
        <v>25</v>
      </c>
      <c r="D317" s="21">
        <v>250</v>
      </c>
      <c r="E317" s="24">
        <v>5.27</v>
      </c>
      <c r="F317" s="33"/>
      <c r="G317" s="26">
        <f>E317*$I$9</f>
        <v>0</v>
      </c>
      <c r="H317" s="132"/>
      <c r="I317" s="27">
        <f>H317*G317</f>
        <v>0</v>
      </c>
      <c r="K317" s="90"/>
    </row>
    <row r="318" spans="1:11" x14ac:dyDescent="0.2">
      <c r="A318" s="50"/>
      <c r="B318" s="51"/>
      <c r="C318" s="4"/>
      <c r="D318" s="4"/>
      <c r="E318" s="106"/>
      <c r="F318" s="33"/>
      <c r="G318" s="107"/>
      <c r="H318" s="134"/>
      <c r="I318" s="108"/>
      <c r="K318" s="90"/>
    </row>
    <row r="319" spans="1:11" x14ac:dyDescent="0.2">
      <c r="A319" s="50"/>
      <c r="B319" s="51"/>
      <c r="C319" s="4"/>
      <c r="D319" s="4"/>
      <c r="E319" s="106"/>
      <c r="F319" s="33"/>
      <c r="G319" s="107"/>
      <c r="H319" s="134"/>
      <c r="I319" s="108"/>
      <c r="K319" s="90"/>
    </row>
    <row r="320" spans="1:11" x14ac:dyDescent="0.2">
      <c r="A320" s="50"/>
      <c r="B320" s="51"/>
      <c r="C320" s="4"/>
      <c r="D320" s="4"/>
      <c r="E320" s="106"/>
      <c r="F320" s="33"/>
      <c r="G320" s="107"/>
      <c r="H320" s="134"/>
      <c r="I320" s="108"/>
      <c r="K320" s="90"/>
    </row>
    <row r="321" spans="1:11" x14ac:dyDescent="0.2">
      <c r="A321" s="17"/>
      <c r="B321" s="50"/>
      <c r="C321" s="51"/>
      <c r="D321" s="50"/>
      <c r="E321" s="50"/>
      <c r="F321" s="75"/>
      <c r="G321" s="33"/>
      <c r="H321" s="133"/>
      <c r="I321" s="17"/>
      <c r="J321" s="32"/>
      <c r="K321" s="90"/>
    </row>
    <row r="322" spans="1:11" x14ac:dyDescent="0.2">
      <c r="B322" s="6"/>
      <c r="C322" s="7"/>
      <c r="D322" s="4"/>
      <c r="E322" s="4"/>
      <c r="F322" s="75"/>
      <c r="G322" s="33"/>
      <c r="H322" s="133"/>
      <c r="I322" s="17"/>
      <c r="J322" s="32"/>
      <c r="K322" s="90"/>
    </row>
    <row r="323" spans="1:11" ht="18" x14ac:dyDescent="0.2">
      <c r="A323" s="16" t="s">
        <v>159</v>
      </c>
      <c r="B323" s="6"/>
      <c r="C323" s="7"/>
      <c r="D323" s="13"/>
      <c r="E323" s="8"/>
      <c r="F323" s="80"/>
      <c r="G323" s="33"/>
      <c r="H323" s="133"/>
      <c r="I323" s="17"/>
      <c r="J323" s="32"/>
      <c r="K323" s="90"/>
    </row>
    <row r="324" spans="1:11" x14ac:dyDescent="0.2">
      <c r="A324" s="92" t="s">
        <v>222</v>
      </c>
      <c r="B324" s="93"/>
      <c r="C324" s="94" t="s">
        <v>239</v>
      </c>
      <c r="D324" s="94" t="s">
        <v>241</v>
      </c>
      <c r="E324" s="104"/>
      <c r="F324"/>
      <c r="G324" s="100" t="s">
        <v>1</v>
      </c>
      <c r="H324" s="130" t="s">
        <v>5</v>
      </c>
      <c r="I324" s="101"/>
      <c r="K324" s="90"/>
    </row>
    <row r="325" spans="1:11" x14ac:dyDescent="0.2">
      <c r="A325" s="96" t="s">
        <v>224</v>
      </c>
      <c r="B325" s="97" t="s">
        <v>7</v>
      </c>
      <c r="C325" s="98" t="s">
        <v>240</v>
      </c>
      <c r="D325" s="98" t="s">
        <v>242</v>
      </c>
      <c r="E325" s="99"/>
      <c r="F325"/>
      <c r="G325" s="102" t="s">
        <v>10</v>
      </c>
      <c r="H325" s="131" t="s">
        <v>11</v>
      </c>
      <c r="I325" s="103" t="s">
        <v>12</v>
      </c>
      <c r="K325" s="90"/>
    </row>
    <row r="326" spans="1:11" x14ac:dyDescent="0.2">
      <c r="A326" s="23" t="s">
        <v>107</v>
      </c>
      <c r="B326" s="22" t="s">
        <v>22</v>
      </c>
      <c r="C326" s="23">
        <v>25</v>
      </c>
      <c r="D326" s="21">
        <v>1000</v>
      </c>
      <c r="E326" s="24">
        <v>4.9000000000000004</v>
      </c>
      <c r="F326" s="33"/>
      <c r="G326" s="26">
        <f>E326*$I$9</f>
        <v>0</v>
      </c>
      <c r="H326" s="132"/>
      <c r="I326" s="27">
        <f>H326*G326</f>
        <v>0</v>
      </c>
      <c r="K326" s="90"/>
    </row>
    <row r="327" spans="1:11" x14ac:dyDescent="0.2">
      <c r="A327" s="49" t="s">
        <v>232</v>
      </c>
      <c r="B327" s="39" t="s">
        <v>160</v>
      </c>
      <c r="C327" s="23">
        <v>25</v>
      </c>
      <c r="D327" s="21">
        <v>250</v>
      </c>
      <c r="E327" s="24">
        <v>11.29</v>
      </c>
      <c r="F327" s="33"/>
      <c r="G327" s="26">
        <f>E327*$I$9</f>
        <v>0</v>
      </c>
      <c r="H327" s="132"/>
      <c r="I327" s="27">
        <f>H327*G327</f>
        <v>0</v>
      </c>
      <c r="K327" s="90"/>
    </row>
    <row r="328" spans="1:11" x14ac:dyDescent="0.2">
      <c r="A328" s="50"/>
      <c r="B328" s="51"/>
      <c r="C328" s="4"/>
      <c r="D328" s="4"/>
      <c r="E328" s="106"/>
      <c r="F328" s="33"/>
      <c r="G328" s="107"/>
      <c r="H328" s="134"/>
      <c r="I328" s="108"/>
      <c r="K328" s="90"/>
    </row>
    <row r="329" spans="1:11" x14ac:dyDescent="0.2">
      <c r="A329" s="50"/>
      <c r="B329" s="51"/>
      <c r="C329" s="4"/>
      <c r="D329" s="4"/>
      <c r="E329" s="106"/>
      <c r="F329" s="33"/>
      <c r="G329" s="107"/>
      <c r="H329" s="134"/>
      <c r="I329" s="108"/>
      <c r="K329" s="90"/>
    </row>
    <row r="330" spans="1:11" x14ac:dyDescent="0.2">
      <c r="A330" s="50"/>
      <c r="B330" s="51"/>
      <c r="C330" s="4"/>
      <c r="D330" s="4"/>
      <c r="E330" s="106"/>
      <c r="F330" s="33"/>
      <c r="G330" s="107"/>
      <c r="H330" s="134"/>
      <c r="I330" s="108"/>
      <c r="K330" s="90"/>
    </row>
    <row r="331" spans="1:11" x14ac:dyDescent="0.2">
      <c r="A331" s="17"/>
      <c r="B331" s="4"/>
      <c r="C331" s="7"/>
      <c r="F331" s="75"/>
      <c r="G331" s="33"/>
      <c r="K331" s="90"/>
    </row>
    <row r="332" spans="1:11" x14ac:dyDescent="0.2">
      <c r="B332" s="6"/>
      <c r="C332" s="38"/>
      <c r="D332" s="4"/>
      <c r="E332" s="4"/>
      <c r="F332" s="75"/>
      <c r="G332" s="33"/>
      <c r="K332" s="90"/>
    </row>
    <row r="333" spans="1:11" ht="18" x14ac:dyDescent="0.2">
      <c r="A333" s="16" t="s">
        <v>161</v>
      </c>
      <c r="B333" s="6"/>
      <c r="C333" s="38"/>
      <c r="D333" s="13"/>
      <c r="E333" s="109"/>
      <c r="F333" s="80"/>
      <c r="G333" s="33"/>
      <c r="K333" s="90"/>
    </row>
    <row r="334" spans="1:11" s="17" customFormat="1" x14ac:dyDescent="0.2">
      <c r="A334" s="92" t="s">
        <v>222</v>
      </c>
      <c r="B334" s="93"/>
      <c r="C334" s="94" t="s">
        <v>223</v>
      </c>
      <c r="D334" s="94"/>
      <c r="E334" s="104"/>
      <c r="F334"/>
      <c r="G334" s="100" t="s">
        <v>1</v>
      </c>
      <c r="H334" s="130" t="s">
        <v>5</v>
      </c>
      <c r="I334" s="101"/>
      <c r="K334" s="90"/>
    </row>
    <row r="335" spans="1:11" s="17" customFormat="1" x14ac:dyDescent="0.2">
      <c r="A335" s="96" t="s">
        <v>224</v>
      </c>
      <c r="B335" s="97" t="s">
        <v>7</v>
      </c>
      <c r="C335" s="98" t="s">
        <v>8</v>
      </c>
      <c r="D335" s="98" t="s">
        <v>9</v>
      </c>
      <c r="E335" s="99"/>
      <c r="F335"/>
      <c r="G335" s="102" t="s">
        <v>10</v>
      </c>
      <c r="H335" s="131" t="s">
        <v>11</v>
      </c>
      <c r="I335" s="103" t="s">
        <v>12</v>
      </c>
      <c r="K335" s="90"/>
    </row>
    <row r="336" spans="1:11" ht="29" x14ac:dyDescent="0.2">
      <c r="A336" s="46" t="s">
        <v>162</v>
      </c>
      <c r="B336" s="37" t="s">
        <v>163</v>
      </c>
      <c r="C336" s="46">
        <v>10</v>
      </c>
      <c r="D336" s="47">
        <v>100</v>
      </c>
      <c r="E336" s="48">
        <v>9.9</v>
      </c>
      <c r="F336" s="33"/>
      <c r="G336" s="26">
        <f>E336*$I$9</f>
        <v>0</v>
      </c>
      <c r="H336" s="132"/>
      <c r="I336" s="27">
        <f>H336*G336</f>
        <v>0</v>
      </c>
      <c r="K336" s="90"/>
    </row>
    <row r="337" spans="1:11" x14ac:dyDescent="0.2">
      <c r="A337" s="119"/>
      <c r="B337" s="120"/>
      <c r="C337" s="119"/>
      <c r="D337" s="119"/>
      <c r="E337" s="112"/>
      <c r="F337" s="33"/>
      <c r="G337" s="107"/>
      <c r="H337" s="134"/>
      <c r="I337" s="108"/>
      <c r="K337" s="90"/>
    </row>
    <row r="338" spans="1:11" x14ac:dyDescent="0.2">
      <c r="A338" s="119"/>
      <c r="B338" s="120"/>
      <c r="C338" s="119"/>
      <c r="D338" s="119"/>
      <c r="E338" s="112"/>
      <c r="F338" s="33"/>
      <c r="G338" s="107"/>
      <c r="H338" s="134"/>
      <c r="I338" s="108"/>
      <c r="K338" s="90"/>
    </row>
    <row r="339" spans="1:11" x14ac:dyDescent="0.2">
      <c r="A339" s="119"/>
      <c r="B339" s="120"/>
      <c r="C339" s="119"/>
      <c r="D339" s="119"/>
      <c r="E339" s="112"/>
      <c r="F339" s="33"/>
      <c r="G339" s="107"/>
      <c r="H339" s="134"/>
      <c r="I339" s="108"/>
      <c r="K339" s="90"/>
    </row>
    <row r="340" spans="1:11" x14ac:dyDescent="0.2">
      <c r="A340" s="31"/>
      <c r="B340" s="4"/>
      <c r="C340" s="7"/>
      <c r="D340" s="4"/>
      <c r="E340" s="4"/>
      <c r="F340" s="75"/>
      <c r="G340" s="33"/>
      <c r="K340" s="90"/>
    </row>
    <row r="341" spans="1:11" x14ac:dyDescent="0.2">
      <c r="B341" s="6"/>
      <c r="C341" s="38"/>
      <c r="D341" s="4"/>
      <c r="E341" s="4"/>
      <c r="F341" s="75"/>
      <c r="G341" s="33"/>
      <c r="K341" s="90"/>
    </row>
    <row r="342" spans="1:11" ht="18" x14ac:dyDescent="0.2">
      <c r="A342" s="16" t="s">
        <v>161</v>
      </c>
      <c r="B342" s="6"/>
      <c r="C342" s="38"/>
      <c r="D342" s="13"/>
      <c r="E342" s="109"/>
      <c r="F342" s="80"/>
      <c r="G342" s="33"/>
      <c r="K342" s="90"/>
    </row>
    <row r="343" spans="1:11" s="17" customFormat="1" x14ac:dyDescent="0.2">
      <c r="A343" s="92" t="s">
        <v>222</v>
      </c>
      <c r="B343" s="93"/>
      <c r="C343" s="94" t="s">
        <v>239</v>
      </c>
      <c r="D343" s="94" t="s">
        <v>241</v>
      </c>
      <c r="E343" s="104"/>
      <c r="F343"/>
      <c r="G343" s="100" t="s">
        <v>1</v>
      </c>
      <c r="H343" s="130" t="s">
        <v>5</v>
      </c>
      <c r="I343" s="101"/>
      <c r="K343" s="90"/>
    </row>
    <row r="344" spans="1:11" s="17" customFormat="1" x14ac:dyDescent="0.2">
      <c r="A344" s="96" t="s">
        <v>224</v>
      </c>
      <c r="B344" s="97" t="s">
        <v>7</v>
      </c>
      <c r="C344" s="98" t="s">
        <v>240</v>
      </c>
      <c r="D344" s="98" t="s">
        <v>242</v>
      </c>
      <c r="E344" s="99"/>
      <c r="F344"/>
      <c r="G344" s="102" t="s">
        <v>10</v>
      </c>
      <c r="H344" s="131" t="s">
        <v>11</v>
      </c>
      <c r="I344" s="103" t="s">
        <v>12</v>
      </c>
      <c r="K344" s="90"/>
    </row>
    <row r="345" spans="1:11" ht="29" x14ac:dyDescent="0.2">
      <c r="A345" s="46" t="s">
        <v>164</v>
      </c>
      <c r="B345" s="37" t="s">
        <v>165</v>
      </c>
      <c r="C345" s="46">
        <v>10</v>
      </c>
      <c r="D345" s="47">
        <v>150</v>
      </c>
      <c r="E345" s="48">
        <v>11.91</v>
      </c>
      <c r="F345" s="33"/>
      <c r="G345" s="26">
        <f>E345*$I$9</f>
        <v>0</v>
      </c>
      <c r="H345" s="132"/>
      <c r="I345" s="27">
        <f>H345*G345</f>
        <v>0</v>
      </c>
      <c r="K345" s="90"/>
    </row>
    <row r="346" spans="1:11" x14ac:dyDescent="0.2">
      <c r="A346" s="119"/>
      <c r="B346" s="120"/>
      <c r="C346" s="119"/>
      <c r="D346" s="119"/>
      <c r="E346" s="112"/>
      <c r="F346" s="33"/>
      <c r="G346" s="107"/>
      <c r="H346" s="134"/>
      <c r="I346" s="108"/>
      <c r="K346" s="90"/>
    </row>
    <row r="347" spans="1:11" x14ac:dyDescent="0.2">
      <c r="A347" s="119"/>
      <c r="B347" s="120"/>
      <c r="C347" s="119"/>
      <c r="D347" s="119"/>
      <c r="E347" s="112"/>
      <c r="F347" s="33"/>
      <c r="G347" s="107"/>
      <c r="H347" s="134"/>
      <c r="I347" s="108"/>
      <c r="K347" s="90"/>
    </row>
    <row r="348" spans="1:11" x14ac:dyDescent="0.2">
      <c r="A348" s="119"/>
      <c r="B348" s="120"/>
      <c r="C348" s="119"/>
      <c r="D348" s="119"/>
      <c r="E348" s="112"/>
      <c r="F348" s="33"/>
      <c r="G348" s="107"/>
      <c r="H348" s="134"/>
      <c r="I348" s="108"/>
      <c r="K348" s="90"/>
    </row>
    <row r="349" spans="1:11" x14ac:dyDescent="0.2">
      <c r="A349" s="119"/>
      <c r="B349" s="120"/>
      <c r="C349" s="119"/>
      <c r="D349" s="119"/>
      <c r="E349" s="112"/>
      <c r="F349" s="33"/>
      <c r="G349" s="107"/>
      <c r="H349" s="134"/>
      <c r="I349" s="108"/>
      <c r="K349" s="90"/>
    </row>
    <row r="350" spans="1:11" x14ac:dyDescent="0.2">
      <c r="A350" s="119"/>
      <c r="B350" s="120"/>
      <c r="C350" s="119"/>
      <c r="D350" s="119"/>
      <c r="E350" s="112"/>
      <c r="F350" s="33"/>
      <c r="G350" s="107"/>
      <c r="H350" s="134"/>
      <c r="I350" s="108"/>
      <c r="K350" s="90"/>
    </row>
    <row r="351" spans="1:11" x14ac:dyDescent="0.2">
      <c r="B351" s="4"/>
      <c r="C351" s="7"/>
      <c r="D351" s="4"/>
      <c r="E351" s="4"/>
      <c r="F351" s="75"/>
      <c r="G351" s="33"/>
      <c r="K351" s="90"/>
    </row>
    <row r="352" spans="1:11" ht="18" x14ac:dyDescent="0.2">
      <c r="A352" s="16" t="s">
        <v>166</v>
      </c>
      <c r="B352" s="6"/>
      <c r="C352" s="38"/>
      <c r="D352" s="4"/>
      <c r="E352" s="4"/>
      <c r="F352" s="75"/>
      <c r="G352" s="33"/>
      <c r="K352" s="90"/>
    </row>
    <row r="353" spans="1:11" ht="16" x14ac:dyDescent="0.2">
      <c r="A353" s="10" t="s">
        <v>167</v>
      </c>
      <c r="B353" s="6"/>
      <c r="C353" s="38"/>
      <c r="D353" s="13"/>
      <c r="E353" s="8"/>
      <c r="F353" s="80"/>
      <c r="G353" s="33"/>
      <c r="K353" s="90"/>
    </row>
    <row r="354" spans="1:11" s="17" customFormat="1" x14ac:dyDescent="0.2">
      <c r="A354" s="92" t="s">
        <v>222</v>
      </c>
      <c r="B354" s="93"/>
      <c r="C354" s="94" t="s">
        <v>239</v>
      </c>
      <c r="D354" s="94" t="s">
        <v>241</v>
      </c>
      <c r="E354" s="104"/>
      <c r="F354"/>
      <c r="G354" s="100" t="s">
        <v>1</v>
      </c>
      <c r="H354" s="130" t="s">
        <v>5</v>
      </c>
      <c r="I354" s="101"/>
      <c r="K354" s="90"/>
    </row>
    <row r="355" spans="1:11" s="17" customFormat="1" x14ac:dyDescent="0.2">
      <c r="A355" s="96" t="s">
        <v>224</v>
      </c>
      <c r="B355" s="97" t="s">
        <v>7</v>
      </c>
      <c r="C355" s="98" t="s">
        <v>240</v>
      </c>
      <c r="D355" s="98" t="s">
        <v>242</v>
      </c>
      <c r="E355" s="99"/>
      <c r="F355"/>
      <c r="G355" s="102" t="s">
        <v>10</v>
      </c>
      <c r="H355" s="131" t="s">
        <v>11</v>
      </c>
      <c r="I355" s="103" t="s">
        <v>12</v>
      </c>
      <c r="K355" s="90"/>
    </row>
    <row r="356" spans="1:11" ht="57" x14ac:dyDescent="0.2">
      <c r="A356" s="46" t="s">
        <v>168</v>
      </c>
      <c r="B356" s="37" t="s">
        <v>169</v>
      </c>
      <c r="C356" s="46">
        <v>1</v>
      </c>
      <c r="D356" s="47">
        <v>25</v>
      </c>
      <c r="E356" s="48">
        <v>48.7</v>
      </c>
      <c r="F356" s="33"/>
      <c r="G356" s="26">
        <f>E356*$I$9</f>
        <v>0</v>
      </c>
      <c r="H356" s="132"/>
      <c r="I356" s="27">
        <f>H356*G356</f>
        <v>0</v>
      </c>
      <c r="K356" s="90"/>
    </row>
    <row r="357" spans="1:11" ht="57" x14ac:dyDescent="0.2">
      <c r="A357" s="46" t="s">
        <v>170</v>
      </c>
      <c r="B357" s="37" t="s">
        <v>171</v>
      </c>
      <c r="C357" s="46">
        <v>1</v>
      </c>
      <c r="D357" s="47">
        <v>25</v>
      </c>
      <c r="E357" s="48">
        <v>42.37</v>
      </c>
      <c r="F357" s="33"/>
      <c r="G357" s="26">
        <f>E357*$I$9</f>
        <v>0</v>
      </c>
      <c r="H357" s="132"/>
      <c r="I357" s="27">
        <f>H357*G357</f>
        <v>0</v>
      </c>
      <c r="K357" s="90"/>
    </row>
    <row r="358" spans="1:11" x14ac:dyDescent="0.2">
      <c r="A358" s="119"/>
      <c r="B358" s="120"/>
      <c r="C358" s="119"/>
      <c r="D358" s="119"/>
      <c r="E358" s="112"/>
      <c r="F358" s="33"/>
      <c r="G358" s="107"/>
      <c r="H358" s="134"/>
      <c r="I358" s="108"/>
      <c r="K358" s="90"/>
    </row>
    <row r="359" spans="1:11" x14ac:dyDescent="0.2">
      <c r="A359" s="119"/>
      <c r="B359" s="120"/>
      <c r="C359" s="119"/>
      <c r="D359" s="119"/>
      <c r="E359" s="112"/>
      <c r="F359" s="33"/>
      <c r="G359" s="107"/>
      <c r="H359" s="134"/>
      <c r="I359" s="108"/>
      <c r="K359" s="90"/>
    </row>
    <row r="360" spans="1:11" x14ac:dyDescent="0.2">
      <c r="A360" s="119"/>
      <c r="B360" s="120"/>
      <c r="C360" s="119"/>
      <c r="D360" s="119"/>
      <c r="E360" s="112"/>
      <c r="F360" s="33"/>
      <c r="G360" s="107"/>
      <c r="H360" s="134"/>
      <c r="I360" s="108"/>
      <c r="K360" s="90"/>
    </row>
    <row r="361" spans="1:11" x14ac:dyDescent="0.2">
      <c r="A361" s="119"/>
      <c r="B361" s="120"/>
      <c r="C361" s="119"/>
      <c r="D361" s="119"/>
      <c r="E361" s="112"/>
      <c r="F361" s="33"/>
      <c r="G361" s="107"/>
      <c r="H361" s="134"/>
      <c r="I361" s="108"/>
      <c r="K361" s="90"/>
    </row>
    <row r="362" spans="1:11" x14ac:dyDescent="0.2">
      <c r="A362" s="119"/>
      <c r="B362" s="120"/>
      <c r="C362" s="119"/>
      <c r="D362" s="119"/>
      <c r="E362" s="112"/>
      <c r="F362" s="33"/>
      <c r="G362" s="107"/>
      <c r="H362" s="134"/>
      <c r="I362" s="108"/>
      <c r="K362" s="90"/>
    </row>
    <row r="363" spans="1:11" x14ac:dyDescent="0.2">
      <c r="A363" s="119"/>
      <c r="B363" s="120"/>
      <c r="C363" s="119"/>
      <c r="D363" s="119"/>
      <c r="E363" s="112"/>
      <c r="F363" s="33"/>
      <c r="G363" s="107"/>
      <c r="H363" s="134"/>
      <c r="I363" s="108"/>
      <c r="K363" s="90"/>
    </row>
    <row r="364" spans="1:11" x14ac:dyDescent="0.2">
      <c r="A364" s="52"/>
      <c r="C364"/>
      <c r="F364" s="81"/>
      <c r="G364" s="33"/>
      <c r="K364" s="90"/>
    </row>
    <row r="365" spans="1:11" ht="18" x14ac:dyDescent="0.2">
      <c r="A365" s="16" t="s">
        <v>166</v>
      </c>
      <c r="B365" s="6"/>
      <c r="C365" s="38"/>
      <c r="D365" s="4"/>
      <c r="E365" s="4"/>
      <c r="F365" s="75"/>
      <c r="G365" s="33"/>
      <c r="K365" s="90"/>
    </row>
    <row r="366" spans="1:11" ht="14.75" customHeight="1" x14ac:dyDescent="0.2">
      <c r="A366" s="10" t="s">
        <v>172</v>
      </c>
      <c r="B366" s="6"/>
      <c r="C366" s="38"/>
      <c r="D366" s="13"/>
      <c r="E366" s="8"/>
      <c r="F366" s="80"/>
      <c r="G366" s="33"/>
      <c r="K366" s="90"/>
    </row>
    <row r="367" spans="1:11" s="17" customFormat="1" x14ac:dyDescent="0.2">
      <c r="A367" s="92" t="s">
        <v>222</v>
      </c>
      <c r="B367" s="93"/>
      <c r="C367" s="94" t="s">
        <v>239</v>
      </c>
      <c r="D367" s="94" t="s">
        <v>241</v>
      </c>
      <c r="E367" s="104"/>
      <c r="F367"/>
      <c r="G367" s="100" t="s">
        <v>1</v>
      </c>
      <c r="H367" s="130" t="s">
        <v>5</v>
      </c>
      <c r="I367" s="101"/>
      <c r="K367" s="90"/>
    </row>
    <row r="368" spans="1:11" s="17" customFormat="1" x14ac:dyDescent="0.2">
      <c r="A368" s="96" t="s">
        <v>224</v>
      </c>
      <c r="B368" s="97" t="s">
        <v>7</v>
      </c>
      <c r="C368" s="98" t="s">
        <v>240</v>
      </c>
      <c r="D368" s="98" t="s">
        <v>242</v>
      </c>
      <c r="E368" s="99"/>
      <c r="F368"/>
      <c r="G368" s="102" t="s">
        <v>10</v>
      </c>
      <c r="H368" s="131" t="s">
        <v>11</v>
      </c>
      <c r="I368" s="103" t="s">
        <v>12</v>
      </c>
      <c r="K368" s="90"/>
    </row>
    <row r="369" spans="1:11" ht="57" x14ac:dyDescent="0.2">
      <c r="A369" s="46" t="s">
        <v>173</v>
      </c>
      <c r="B369" s="37" t="s">
        <v>174</v>
      </c>
      <c r="C369" s="46">
        <v>1</v>
      </c>
      <c r="D369" s="47">
        <v>25</v>
      </c>
      <c r="E369" s="48">
        <v>65.39</v>
      </c>
      <c r="F369" s="33"/>
      <c r="G369" s="26">
        <f>E369*$I$9</f>
        <v>0</v>
      </c>
      <c r="H369" s="132"/>
      <c r="I369" s="27">
        <f>H369*G369</f>
        <v>0</v>
      </c>
      <c r="K369" s="90"/>
    </row>
    <row r="370" spans="1:11" ht="43" x14ac:dyDescent="0.2">
      <c r="A370" s="46" t="s">
        <v>175</v>
      </c>
      <c r="B370" s="37" t="s">
        <v>176</v>
      </c>
      <c r="C370" s="46">
        <v>1</v>
      </c>
      <c r="D370" s="47">
        <v>25</v>
      </c>
      <c r="E370" s="48">
        <v>64.17</v>
      </c>
      <c r="F370" s="33"/>
      <c r="G370" s="26">
        <f>E370*$I$9</f>
        <v>0</v>
      </c>
      <c r="H370" s="132"/>
      <c r="I370" s="27">
        <f>H370*G370</f>
        <v>0</v>
      </c>
      <c r="K370" s="90"/>
    </row>
    <row r="371" spans="1:11" x14ac:dyDescent="0.2">
      <c r="A371" s="119"/>
      <c r="B371" s="120"/>
      <c r="C371" s="119"/>
      <c r="D371" s="119"/>
      <c r="E371" s="112"/>
      <c r="F371" s="33"/>
      <c r="G371" s="107"/>
      <c r="H371" s="134"/>
      <c r="I371" s="108"/>
      <c r="K371" s="90"/>
    </row>
    <row r="372" spans="1:11" x14ac:dyDescent="0.2">
      <c r="A372" s="119"/>
      <c r="B372" s="120"/>
      <c r="C372" s="119"/>
      <c r="D372" s="119"/>
      <c r="E372" s="112"/>
      <c r="F372" s="33"/>
      <c r="G372" s="107"/>
      <c r="H372" s="134"/>
      <c r="I372" s="108"/>
      <c r="K372" s="90"/>
    </row>
    <row r="373" spans="1:11" x14ac:dyDescent="0.2">
      <c r="A373" s="119"/>
      <c r="B373" s="120"/>
      <c r="C373" s="119"/>
      <c r="D373" s="119"/>
      <c r="E373" s="112"/>
      <c r="F373" s="33"/>
      <c r="G373" s="107"/>
      <c r="H373" s="134"/>
      <c r="I373" s="108"/>
      <c r="K373" s="90"/>
    </row>
    <row r="374" spans="1:11" x14ac:dyDescent="0.2">
      <c r="A374" s="119"/>
      <c r="B374" s="120"/>
      <c r="C374" s="119"/>
      <c r="D374" s="119"/>
      <c r="E374" s="112"/>
      <c r="F374" s="33"/>
      <c r="G374" s="107"/>
      <c r="H374" s="134"/>
      <c r="I374" s="108"/>
      <c r="K374" s="90"/>
    </row>
    <row r="375" spans="1:11" x14ac:dyDescent="0.2">
      <c r="A375" s="119"/>
      <c r="B375" s="120"/>
      <c r="C375" s="119"/>
      <c r="D375" s="119"/>
      <c r="E375" s="112"/>
      <c r="F375" s="33"/>
      <c r="G375" s="107"/>
      <c r="H375" s="134"/>
      <c r="I375" s="108"/>
      <c r="K375" s="90"/>
    </row>
    <row r="376" spans="1:11" x14ac:dyDescent="0.2">
      <c r="A376" s="52"/>
      <c r="C376"/>
      <c r="F376" s="81"/>
      <c r="G376" s="33"/>
      <c r="K376" s="90"/>
    </row>
    <row r="377" spans="1:11" ht="18" x14ac:dyDescent="0.2">
      <c r="A377" s="16" t="s">
        <v>166</v>
      </c>
      <c r="B377" s="6"/>
      <c r="C377" s="38"/>
      <c r="D377" s="4"/>
      <c r="E377" s="4"/>
      <c r="F377" s="75"/>
      <c r="G377" s="33"/>
      <c r="K377" s="90"/>
    </row>
    <row r="378" spans="1:11" ht="16" x14ac:dyDescent="0.2">
      <c r="A378" s="10" t="s">
        <v>177</v>
      </c>
      <c r="B378" s="6"/>
      <c r="C378" s="38"/>
      <c r="D378" s="13"/>
      <c r="E378" s="8"/>
      <c r="F378" s="80"/>
      <c r="G378" s="33"/>
      <c r="K378" s="90"/>
    </row>
    <row r="379" spans="1:11" s="17" customFormat="1" x14ac:dyDescent="0.2">
      <c r="A379" s="92" t="s">
        <v>222</v>
      </c>
      <c r="B379" s="93"/>
      <c r="C379" s="94" t="s">
        <v>239</v>
      </c>
      <c r="D379" s="94" t="s">
        <v>241</v>
      </c>
      <c r="E379" s="104"/>
      <c r="F379"/>
      <c r="G379" s="100" t="s">
        <v>1</v>
      </c>
      <c r="H379" s="130" t="s">
        <v>5</v>
      </c>
      <c r="I379" s="101"/>
      <c r="K379" s="90"/>
    </row>
    <row r="380" spans="1:11" s="17" customFormat="1" x14ac:dyDescent="0.2">
      <c r="A380" s="96" t="s">
        <v>224</v>
      </c>
      <c r="B380" s="97" t="s">
        <v>7</v>
      </c>
      <c r="C380" s="98" t="s">
        <v>240</v>
      </c>
      <c r="D380" s="98" t="s">
        <v>242</v>
      </c>
      <c r="E380" s="99"/>
      <c r="F380"/>
      <c r="G380" s="102" t="s">
        <v>10</v>
      </c>
      <c r="H380" s="131" t="s">
        <v>11</v>
      </c>
      <c r="I380" s="103" t="s">
        <v>12</v>
      </c>
      <c r="K380" s="90"/>
    </row>
    <row r="381" spans="1:11" ht="57" x14ac:dyDescent="0.2">
      <c r="A381" s="46" t="s">
        <v>178</v>
      </c>
      <c r="B381" s="37" t="s">
        <v>179</v>
      </c>
      <c r="C381" s="46">
        <v>1</v>
      </c>
      <c r="D381" s="47">
        <v>25</v>
      </c>
      <c r="E381" s="48">
        <v>83.81</v>
      </c>
      <c r="F381" s="33"/>
      <c r="G381" s="26">
        <f>E381*$I$9</f>
        <v>0</v>
      </c>
      <c r="H381" s="132"/>
      <c r="I381" s="27">
        <f>H381*G381</f>
        <v>0</v>
      </c>
      <c r="K381" s="90"/>
    </row>
    <row r="382" spans="1:11" ht="57" x14ac:dyDescent="0.2">
      <c r="A382" s="46" t="s">
        <v>180</v>
      </c>
      <c r="B382" s="37" t="s">
        <v>181</v>
      </c>
      <c r="C382" s="46">
        <v>1</v>
      </c>
      <c r="D382" s="47">
        <v>25</v>
      </c>
      <c r="E382" s="48">
        <v>82.47</v>
      </c>
      <c r="F382" s="33"/>
      <c r="G382" s="26">
        <f>E382*$I$9</f>
        <v>0</v>
      </c>
      <c r="H382" s="132"/>
      <c r="I382" s="27">
        <f>H382*G382</f>
        <v>0</v>
      </c>
      <c r="K382" s="90"/>
    </row>
    <row r="383" spans="1:11" x14ac:dyDescent="0.2">
      <c r="A383" s="119"/>
      <c r="B383" s="120"/>
      <c r="C383" s="119"/>
      <c r="D383" s="119"/>
      <c r="E383" s="112"/>
      <c r="F383" s="33"/>
      <c r="G383" s="107"/>
      <c r="H383" s="134"/>
      <c r="I383" s="108"/>
      <c r="K383" s="90"/>
    </row>
    <row r="384" spans="1:11" x14ac:dyDescent="0.2">
      <c r="A384" s="119"/>
      <c r="B384" s="120"/>
      <c r="C384" s="119"/>
      <c r="D384" s="119"/>
      <c r="E384" s="112"/>
      <c r="F384" s="33"/>
      <c r="G384" s="107"/>
      <c r="H384" s="134"/>
      <c r="I384" s="108"/>
      <c r="K384" s="90"/>
    </row>
    <row r="385" spans="1:11" x14ac:dyDescent="0.2">
      <c r="A385" s="119"/>
      <c r="B385" s="120"/>
      <c r="C385" s="119"/>
      <c r="D385" s="119"/>
      <c r="E385" s="112"/>
      <c r="F385" s="33"/>
      <c r="G385" s="107"/>
      <c r="H385" s="134"/>
      <c r="I385" s="108"/>
      <c r="K385" s="90"/>
    </row>
    <row r="386" spans="1:11" x14ac:dyDescent="0.2">
      <c r="A386" s="119"/>
      <c r="B386" s="120"/>
      <c r="C386" s="119"/>
      <c r="D386" s="119"/>
      <c r="E386" s="112"/>
      <c r="F386" s="33"/>
      <c r="G386" s="107"/>
      <c r="H386" s="134"/>
      <c r="I386" s="108"/>
      <c r="K386" s="90"/>
    </row>
    <row r="387" spans="1:11" x14ac:dyDescent="0.2">
      <c r="A387" s="53"/>
      <c r="B387" s="4"/>
      <c r="C387" s="7"/>
      <c r="D387" s="4"/>
      <c r="E387" s="4"/>
      <c r="F387" s="75"/>
      <c r="G387" s="33"/>
      <c r="K387" s="90"/>
    </row>
    <row r="388" spans="1:11" x14ac:dyDescent="0.2">
      <c r="F388" s="81"/>
      <c r="G388" s="33"/>
      <c r="K388" s="90"/>
    </row>
    <row r="389" spans="1:11" ht="18" x14ac:dyDescent="0.2">
      <c r="A389" s="16" t="s">
        <v>182</v>
      </c>
      <c r="B389" s="4"/>
      <c r="C389" s="7"/>
      <c r="D389" s="4"/>
      <c r="E389" s="4"/>
      <c r="F389" s="75"/>
      <c r="G389" s="33"/>
      <c r="H389" s="133"/>
      <c r="I389" s="17"/>
      <c r="J389" s="32"/>
      <c r="K389" s="90"/>
    </row>
    <row r="390" spans="1:11" x14ac:dyDescent="0.2">
      <c r="A390" s="92" t="s">
        <v>222</v>
      </c>
      <c r="B390" s="93"/>
      <c r="C390" s="94" t="s">
        <v>239</v>
      </c>
      <c r="D390" s="94" t="s">
        <v>241</v>
      </c>
      <c r="E390" s="104"/>
      <c r="F390"/>
      <c r="G390" s="100" t="s">
        <v>1</v>
      </c>
      <c r="H390" s="130" t="s">
        <v>5</v>
      </c>
      <c r="I390" s="101"/>
      <c r="K390" s="90"/>
    </row>
    <row r="391" spans="1:11" x14ac:dyDescent="0.2">
      <c r="A391" s="96" t="s">
        <v>224</v>
      </c>
      <c r="B391" s="97" t="s">
        <v>7</v>
      </c>
      <c r="C391" s="98" t="s">
        <v>240</v>
      </c>
      <c r="D391" s="98" t="s">
        <v>242</v>
      </c>
      <c r="E391" s="99"/>
      <c r="F391"/>
      <c r="G391" s="102" t="s">
        <v>10</v>
      </c>
      <c r="H391" s="131" t="s">
        <v>11</v>
      </c>
      <c r="I391" s="103" t="s">
        <v>12</v>
      </c>
      <c r="K391" s="90"/>
    </row>
    <row r="392" spans="1:11" x14ac:dyDescent="0.2">
      <c r="A392" s="58">
        <v>6201206989800</v>
      </c>
      <c r="B392" s="54" t="s">
        <v>183</v>
      </c>
      <c r="C392" s="23">
        <v>100</v>
      </c>
      <c r="D392" s="21">
        <v>1000</v>
      </c>
      <c r="E392" s="24">
        <v>0.4</v>
      </c>
      <c r="F392" s="33"/>
      <c r="G392" s="26">
        <f>E392*$I$9</f>
        <v>0</v>
      </c>
      <c r="H392" s="132"/>
      <c r="I392" s="27">
        <f>H392*G392</f>
        <v>0</v>
      </c>
      <c r="K392" s="90"/>
    </row>
    <row r="393" spans="1:11" x14ac:dyDescent="0.2">
      <c r="A393" s="58">
        <v>6201208989800</v>
      </c>
      <c r="B393" s="54" t="s">
        <v>184</v>
      </c>
      <c r="C393" s="23">
        <v>100</v>
      </c>
      <c r="D393" s="21">
        <v>1000</v>
      </c>
      <c r="E393" s="24">
        <v>0.22</v>
      </c>
      <c r="F393" s="33"/>
      <c r="G393" s="26">
        <f>E393*$I$9</f>
        <v>0</v>
      </c>
      <c r="H393" s="132"/>
      <c r="I393" s="27">
        <f>H393*G393</f>
        <v>0</v>
      </c>
      <c r="K393" s="90"/>
    </row>
    <row r="394" spans="1:11" x14ac:dyDescent="0.2">
      <c r="A394" s="58">
        <v>6201212989800</v>
      </c>
      <c r="B394" s="54" t="s">
        <v>185</v>
      </c>
      <c r="C394" s="23">
        <v>100</v>
      </c>
      <c r="D394" s="21">
        <v>1000</v>
      </c>
      <c r="E394" s="24">
        <v>0.34</v>
      </c>
      <c r="F394" s="33"/>
      <c r="G394" s="26">
        <f>E394*$I$9</f>
        <v>0</v>
      </c>
      <c r="H394" s="132"/>
      <c r="I394" s="27">
        <f>H394*G394</f>
        <v>0</v>
      </c>
      <c r="K394" s="90"/>
    </row>
    <row r="395" spans="1:11" x14ac:dyDescent="0.2">
      <c r="A395" s="17"/>
      <c r="B395" s="31"/>
      <c r="C395" s="4"/>
      <c r="D395" s="31"/>
      <c r="E395" s="4"/>
      <c r="F395" s="79"/>
      <c r="G395" s="33"/>
      <c r="H395" s="133"/>
      <c r="I395" s="17"/>
      <c r="J395" s="17"/>
      <c r="K395" s="90"/>
    </row>
    <row r="396" spans="1:11" x14ac:dyDescent="0.2">
      <c r="A396" s="17"/>
      <c r="B396" s="31"/>
      <c r="C396" s="4"/>
      <c r="D396" s="31"/>
      <c r="E396" s="4"/>
      <c r="F396" s="79"/>
      <c r="G396" s="33"/>
      <c r="H396" s="133"/>
      <c r="I396" s="17"/>
      <c r="J396" s="17"/>
      <c r="K396" s="90"/>
    </row>
    <row r="397" spans="1:11" x14ac:dyDescent="0.2">
      <c r="A397" s="17"/>
      <c r="B397" s="31"/>
      <c r="C397" s="4"/>
      <c r="D397" s="31"/>
      <c r="E397" s="4"/>
      <c r="F397" s="79"/>
      <c r="G397" s="33"/>
      <c r="H397" s="133"/>
      <c r="I397" s="17"/>
      <c r="J397" s="17"/>
      <c r="K397" s="90"/>
    </row>
    <row r="398" spans="1:11" x14ac:dyDescent="0.2">
      <c r="A398" s="17" t="s">
        <v>0</v>
      </c>
      <c r="B398" s="6"/>
      <c r="C398" s="7"/>
      <c r="D398" s="4"/>
      <c r="E398" s="4"/>
      <c r="F398" s="75"/>
      <c r="G398" s="33"/>
      <c r="H398" s="133"/>
      <c r="I398" s="17"/>
      <c r="J398" s="17"/>
      <c r="K398" s="90"/>
    </row>
    <row r="399" spans="1:11" x14ac:dyDescent="0.2">
      <c r="A399" s="17"/>
      <c r="B399" s="55"/>
      <c r="C399" s="56"/>
      <c r="D399" s="4"/>
      <c r="E399" s="4"/>
      <c r="F399" s="75"/>
      <c r="G399" s="33"/>
      <c r="H399" s="133"/>
      <c r="I399" s="17"/>
      <c r="J399" s="17"/>
      <c r="K399" s="90"/>
    </row>
    <row r="400" spans="1:11" ht="18" x14ac:dyDescent="0.2">
      <c r="A400" s="16" t="s">
        <v>186</v>
      </c>
      <c r="B400" s="4"/>
      <c r="C400" s="57"/>
      <c r="D400" s="4"/>
      <c r="E400" s="4"/>
      <c r="F400" s="79"/>
      <c r="G400" s="33"/>
      <c r="H400" s="133"/>
      <c r="I400" s="17"/>
      <c r="J400" s="32"/>
      <c r="K400" s="90"/>
    </row>
    <row r="401" spans="1:11" x14ac:dyDescent="0.2">
      <c r="A401" s="92" t="s">
        <v>222</v>
      </c>
      <c r="B401" s="93"/>
      <c r="C401" s="94" t="s">
        <v>239</v>
      </c>
      <c r="D401" s="94" t="s">
        <v>241</v>
      </c>
      <c r="E401" s="104"/>
      <c r="F401"/>
      <c r="G401" s="100" t="s">
        <v>1</v>
      </c>
      <c r="H401" s="130" t="s">
        <v>5</v>
      </c>
      <c r="I401" s="101"/>
      <c r="K401" s="90"/>
    </row>
    <row r="402" spans="1:11" x14ac:dyDescent="0.2">
      <c r="A402" s="96" t="s">
        <v>224</v>
      </c>
      <c r="B402" s="97" t="s">
        <v>7</v>
      </c>
      <c r="C402" s="98" t="s">
        <v>240</v>
      </c>
      <c r="D402" s="98" t="s">
        <v>242</v>
      </c>
      <c r="E402" s="99"/>
      <c r="F402"/>
      <c r="G402" s="102" t="s">
        <v>10</v>
      </c>
      <c r="H402" s="131" t="s">
        <v>11</v>
      </c>
      <c r="I402" s="103" t="s">
        <v>12</v>
      </c>
      <c r="K402" s="90"/>
    </row>
    <row r="403" spans="1:11" x14ac:dyDescent="0.2">
      <c r="A403" s="58">
        <v>6200908989800</v>
      </c>
      <c r="B403" s="89" t="s">
        <v>22</v>
      </c>
      <c r="C403" s="23">
        <v>50</v>
      </c>
      <c r="D403" s="21">
        <v>50</v>
      </c>
      <c r="E403" s="24">
        <v>5.1100000000000003</v>
      </c>
      <c r="F403" s="33"/>
      <c r="G403" s="26">
        <f>E403*$I$9</f>
        <v>0</v>
      </c>
      <c r="H403" s="132"/>
      <c r="I403" s="27">
        <f>H403*G403</f>
        <v>0</v>
      </c>
      <c r="K403" s="90"/>
    </row>
    <row r="404" spans="1:11" x14ac:dyDescent="0.2">
      <c r="A404" s="58">
        <v>6200912989800</v>
      </c>
      <c r="B404" s="89" t="s">
        <v>23</v>
      </c>
      <c r="C404" s="23">
        <v>50</v>
      </c>
      <c r="D404" s="21">
        <v>50</v>
      </c>
      <c r="E404" s="24">
        <v>8.51</v>
      </c>
      <c r="F404" s="33"/>
      <c r="G404" s="26">
        <f>E404*$I$9</f>
        <v>0</v>
      </c>
      <c r="H404" s="132"/>
      <c r="I404" s="27">
        <f>H404*G404</f>
        <v>0</v>
      </c>
      <c r="K404" s="90"/>
    </row>
    <row r="408" spans="1:11" x14ac:dyDescent="0.2">
      <c r="G408" s="33"/>
    </row>
    <row r="409" spans="1:11" s="1" customFormat="1" x14ac:dyDescent="0.2">
      <c r="C409" s="2"/>
      <c r="D409" s="3"/>
      <c r="E409" s="3"/>
      <c r="F409" s="2"/>
      <c r="G409" s="33"/>
      <c r="H409" s="143"/>
    </row>
    <row r="410" spans="1:11" x14ac:dyDescent="0.2">
      <c r="A410" s="17"/>
      <c r="B410" s="4"/>
      <c r="C410" s="7"/>
      <c r="D410" s="4"/>
      <c r="E410" s="4"/>
      <c r="F410" s="5"/>
      <c r="G410" s="17"/>
      <c r="H410" s="133"/>
      <c r="I410" s="17"/>
      <c r="J410" s="32"/>
    </row>
    <row r="411" spans="1:11" ht="18" hidden="1" x14ac:dyDescent="0.2">
      <c r="A411" s="16" t="s">
        <v>187</v>
      </c>
      <c r="B411" s="4"/>
      <c r="C411" s="7"/>
      <c r="D411" s="4"/>
      <c r="E411" s="4"/>
      <c r="F411" s="5"/>
      <c r="G411" s="17"/>
      <c r="H411" s="133"/>
      <c r="I411" s="17"/>
      <c r="J411" s="32"/>
    </row>
    <row r="412" spans="1:11" hidden="1" x14ac:dyDescent="0.2">
      <c r="A412" s="43"/>
      <c r="B412" s="63"/>
      <c r="C412" s="64"/>
      <c r="D412" s="64"/>
      <c r="E412" s="65"/>
      <c r="F412" s="73" t="s">
        <v>4</v>
      </c>
      <c r="G412" s="25"/>
      <c r="H412" s="144" t="s">
        <v>1</v>
      </c>
      <c r="I412" s="64" t="s">
        <v>5</v>
      </c>
      <c r="J412" s="66"/>
    </row>
    <row r="413" spans="1:11" hidden="1" x14ac:dyDescent="0.2">
      <c r="A413" s="20"/>
      <c r="B413" s="67" t="s">
        <v>6</v>
      </c>
      <c r="C413" s="68" t="s">
        <v>7</v>
      </c>
      <c r="D413" s="69" t="s">
        <v>8</v>
      </c>
      <c r="E413" s="70" t="s">
        <v>9</v>
      </c>
      <c r="F413" s="74" t="s">
        <v>10</v>
      </c>
      <c r="G413" s="25"/>
      <c r="H413" s="145" t="s">
        <v>10</v>
      </c>
      <c r="I413" s="71" t="s">
        <v>11</v>
      </c>
      <c r="J413" s="72" t="s">
        <v>12</v>
      </c>
    </row>
    <row r="414" spans="1:11" hidden="1" x14ac:dyDescent="0.2">
      <c r="A414" s="28"/>
      <c r="B414" s="49">
        <v>6225308089800</v>
      </c>
      <c r="C414" s="35" t="s">
        <v>22</v>
      </c>
      <c r="D414" s="58">
        <v>15</v>
      </c>
      <c r="E414" s="62">
        <v>200</v>
      </c>
      <c r="F414" s="59">
        <v>6.36</v>
      </c>
      <c r="G414" s="17"/>
      <c r="H414" s="146">
        <f>F414*$I$9</f>
        <v>0</v>
      </c>
      <c r="I414" s="60"/>
      <c r="J414" s="61">
        <f>I414*H414</f>
        <v>0</v>
      </c>
    </row>
    <row r="415" spans="1:11" hidden="1" x14ac:dyDescent="0.2">
      <c r="A415" s="17"/>
      <c r="B415" s="4"/>
      <c r="C415" s="7"/>
      <c r="D415" s="4"/>
      <c r="E415" s="4"/>
      <c r="F415" s="5"/>
      <c r="G415" s="17"/>
      <c r="H415" s="133"/>
      <c r="I415" s="17"/>
      <c r="J415" s="32"/>
    </row>
    <row r="450" spans="1:6" x14ac:dyDescent="0.2">
      <c r="A450" s="1"/>
      <c r="B450" s="2"/>
      <c r="C450" s="3"/>
      <c r="E450" s="2"/>
      <c r="F450"/>
    </row>
    <row r="451" spans="1:6" x14ac:dyDescent="0.2">
      <c r="A451" s="1"/>
      <c r="B451" s="2"/>
      <c r="C451" s="3"/>
      <c r="E451" s="2"/>
      <c r="F451"/>
    </row>
  </sheetData>
  <phoneticPr fontId="15" type="noConversion"/>
  <printOptions horizontalCentered="1"/>
  <pageMargins left="0.25" right="0.25" top="0.25" bottom="0.25" header="0" footer="0"/>
  <pageSetup scale="75" fitToHeight="20" orientation="portrait" r:id="rId1"/>
  <rowBreaks count="7" manualBreakCount="7">
    <brk id="64" max="8" man="1"/>
    <brk id="109" max="8" man="1"/>
    <brk id="174" max="8" man="1"/>
    <brk id="244" max="8" man="1"/>
    <brk id="293" max="8" man="1"/>
    <brk id="345" max="8" man="1"/>
    <brk id="38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JMF Brass Pex Fittings</vt:lpstr>
      <vt:lpstr>'JMF Brass Pex Fittings'!Print_Area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Jaymz Davis</dc:creator>
  <cp:lastModifiedBy>Microsoft Office User</cp:lastModifiedBy>
  <cp:lastPrinted>2021-08-25T19:01:26Z</cp:lastPrinted>
  <dcterms:created xsi:type="dcterms:W3CDTF">2014-01-23T16:51:56Z</dcterms:created>
  <dcterms:modified xsi:type="dcterms:W3CDTF">2024-05-01T14:31:38Z</dcterms:modified>
</cp:coreProperties>
</file>